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oneris365-my.sharepoint.com/personal/julie_st-amour_moneris_com/Documents/Desktop/"/>
    </mc:Choice>
  </mc:AlternateContent>
  <xr:revisionPtr revIDLastSave="163" documentId="8_{2CB05E50-1486-41A3-BEDF-C4C13E88EB65}" xr6:coauthVersionLast="47" xr6:coauthVersionMax="47" xr10:uidLastSave="{024B0C74-EF2C-4D65-9F53-43EB276C926C}"/>
  <bookViews>
    <workbookView xWindow="-120" yWindow="-120" windowWidth="29040" windowHeight="15840" xr2:uid="{CC05C616-E414-4DC0-9E71-E172D8E642E3}"/>
  </bookViews>
  <sheets>
    <sheet name="Survol du rapport" sheetId="5" r:id="rId1"/>
    <sheet name="Modélisation de régression" sheetId="2" r:id="rId2"/>
    <sheet name="Différence dans les différenc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 l="1"/>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65" i="4"/>
  <c r="H66" i="4"/>
  <c r="H67" i="4"/>
  <c r="H68" i="4"/>
  <c r="H69" i="4"/>
  <c r="H70" i="4"/>
  <c r="H71" i="4"/>
  <c r="H55" i="4"/>
  <c r="H56" i="4"/>
  <c r="H57" i="4"/>
  <c r="H58" i="4"/>
  <c r="H59" i="4"/>
  <c r="H60" i="4"/>
  <c r="H61" i="4"/>
  <c r="H62" i="4"/>
  <c r="H63" i="4"/>
  <c r="H64" i="4"/>
  <c r="H35" i="4"/>
  <c r="H36" i="4"/>
  <c r="H37" i="4"/>
  <c r="H38" i="4"/>
  <c r="H39" i="4"/>
  <c r="H40" i="4"/>
  <c r="H41" i="4"/>
  <c r="H42" i="4"/>
  <c r="H43" i="4"/>
  <c r="H44" i="4"/>
  <c r="H45" i="4"/>
  <c r="H46" i="4"/>
  <c r="H47" i="4"/>
  <c r="H48" i="4"/>
  <c r="H49" i="4"/>
  <c r="H50" i="4"/>
  <c r="H51" i="4"/>
  <c r="H52" i="4"/>
  <c r="H53" i="4"/>
  <c r="H54" i="4"/>
  <c r="H34" i="4"/>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3" i="2"/>
</calcChain>
</file>

<file path=xl/sharedStrings.xml><?xml version="1.0" encoding="utf-8"?>
<sst xmlns="http://schemas.openxmlformats.org/spreadsheetml/2006/main" count="976" uniqueCount="50">
  <si>
    <t xml:space="preserve">DATE </t>
  </si>
  <si>
    <t>Post-intervention</t>
  </si>
  <si>
    <t>Marché de Noël - Zone géographique X</t>
  </si>
  <si>
    <t>Ce rapport a été anonymisé et tronqué pour cet exemple d'ensemble de données.</t>
  </si>
  <si>
    <t>Marché de Noël - Zone géographique Y</t>
  </si>
  <si>
    <t>CCM</t>
  </si>
  <si>
    <t>Tous les CCM</t>
  </si>
  <si>
    <t>PÉRIODE</t>
  </si>
  <si>
    <t>ZONE GÉOGRAPHIQUE DE TRAITEMENT</t>
  </si>
  <si>
    <t>ZONE GÉOGRAPHIQUE DE CONTRÔLE</t>
  </si>
  <si>
    <t>ÉLÉMENT CLÉ À RETENIR:</t>
  </si>
  <si>
    <t>Au cours de la période post-intervention, il y a une augmentation de 22 % du montant net dans la zone « Traitement » par rapport à la zone « Contrôle ».</t>
  </si>
  <si>
    <t>Au cours de la période précédant l'intervention, il n'y a qu'une augmentation de 3 % du montant net dans la zone « Traitement » par rapport à la zone « Contrôle ».</t>
  </si>
  <si>
    <t>Période Pré-Intervention</t>
  </si>
  <si>
    <t>NOM DE LA ZONE</t>
  </si>
  <si>
    <t>EFFICACITÉ</t>
  </si>
  <si>
    <t>Zone de traitement</t>
  </si>
  <si>
    <t>Élément clé à retenir:</t>
  </si>
  <si>
    <t>Au cours des 5 premiers jours de l'événement, c'est-à-dire du 1er janvier au 5 janvier, le montant net supplémentaire a augmenté à un rythme croissant (supérieur à 10 %).</t>
  </si>
  <si>
    <t>Au cours des 10 jours suivants, du 6 au 15 janvier, il a augmenté à un rythme décroissant (moins de 10 % mais plus de 0,5 %).</t>
  </si>
  <si>
    <t>Au cours des 96 jours suivants de l’événement, le taux d’augmentation du montant net supplémentaire est constant (inférieur à 0,5 %) ou atteint le point de saturation.</t>
  </si>
  <si>
    <t>Une fois le point de saturation atteint, tout impact supplémentaire de l’événement ne générera pas d’augmentation supplémentaire du montant net supplémentaire.</t>
  </si>
  <si>
    <t>Services de données: Analyse d'impact événementiel</t>
  </si>
  <si>
    <t>Ces informations sont mises à la disposition des organisations des secteurs privé et public pour soutenir les recherches, les modèles de prévision et les politiques à venir ou en cours.
Les données ne constituent qu'un échantillon et sont entièrement personnalisables en fonction de la géographie et d'autres catégories spécifiques de commerçants. Pour savoir comment nous pouvons créer un rapport personnalisé adapté aux besoins uniques de votre organisation, veuillez nous contacter et nous serons heureux de discuter de ces opportunités.</t>
  </si>
  <si>
    <t>Cet exemple de rapport montre le type de données qui pourraient être incluses dans un rapport d'analyse d'impact événementiel</t>
  </si>
  <si>
    <t>BUT</t>
  </si>
  <si>
    <t>Modélisation de régression</t>
  </si>
  <si>
    <t>Cela implique de construire un modèle de régression multivariée pour mesurer l’impact d’un événement. Dans ce modèle, la variation de l'évolution des dépenses de consommation (la variable dépendante) est expliquée par un certain nombre de facteurs (variables indépendants) (au niveau du commerçant x emplacement x MCC x période de temps).</t>
  </si>
  <si>
    <t>Champs de données</t>
  </si>
  <si>
    <t>Description du champs de données</t>
  </si>
  <si>
    <t>Différences dans les différences</t>
  </si>
  <si>
    <t>Le but de l'analyse d'impact événementiel est d'évaluer l'impact économique d'un événement ou d'un projet sur les changements dans les volumes de dépenses des consommateurs et le comportement des consommateurs dans une région géographique afin d'éclairer vos plans, politiques et stratégies marketing. Les données consistent en des rapports analytiques sur divers événements, basés sur les données des dépenses des consommateurs. L'impact économique de l'événement peut être mesuré grâce à une modélisation de régression (alias modélisation de l'impact économique). Des informations supplémentaires sont fournies par le rapport « Différences dans les différences ».</t>
  </si>
  <si>
    <t>Date à laquelle la transaction a été traitée</t>
  </si>
  <si>
    <t>Zones de traitement et de contrôle définies</t>
  </si>
  <si>
    <t>Tous les CCMs, dans l'ensemble (i.e.,Dépenses totales)</t>
  </si>
  <si>
    <t>Période pré-intervention (ou) post-intervention. Période de pré-intervention - Désigne la période (spécifiée) précédant l'événement ; Période post-intervention - Fait référence à la période (spécifiée) après le début de l'événement</t>
  </si>
  <si>
    <t>Volume net de transactions par carte dans la période post-intervention</t>
  </si>
  <si>
    <t>VOLUME NET</t>
  </si>
  <si>
    <t>VOLUME NET (ZONE DE TRAITEMENT)</t>
  </si>
  <si>
    <t>VOLUME NET (ZONE DE CONTRÔLE)</t>
  </si>
  <si>
    <t>VARIATION DU VOLUME NET</t>
  </si>
  <si>
    <t>AUGMENTATION DU VOLUME NET</t>
  </si>
  <si>
    <t>Volume net supplémentaire de transactions par carte, dans la période post-intervention, en raison de l'exécution de l'événement. L'augmentation des volumes est dérivée du coefficient bêta de la régression multivariée.</t>
  </si>
  <si>
    <t>Volume net supplémentaire de transactions par carte divisé par le total net des transactions par carte</t>
  </si>
  <si>
    <t>Ceci compare les changements du montant net au fil du temps dans le groupe de traitement et le groupe témoin. Le groupe de contrôle est la zone identifiée où l'événement n'est pas exécuté</t>
  </si>
  <si>
    <t>Volume net de transactions par carte, dans les lieux de traitement pendant la période pré-intervention et post-intervention</t>
  </si>
  <si>
    <t>Volume net de transactions par carte, dans les sites de contrôle pendant la période pré-intervention et post-intervention</t>
  </si>
  <si>
    <t>Variation en pourcentage du montant net pour les zones de traitement par rapport aux zones de contrôle</t>
  </si>
  <si>
    <t>CONFIDENTIALITÉ ET AVIS DE NON-RESPONSABILITÉ</t>
  </si>
  <si>
    <t>Cette analyse de l'impact d'un événement (« rapport ») contient des informations confidentielles de la Corporation Solutions Moneris (« Moneris »). La confidentialité et d’autres contraintes ont été appliquées au besoin pour garantir l’anonymat des commerçants et la confidentialité des informations exclusives de Moneris. Moneris n'est pas responsable de votre utilisation des informations contenues dans le rapport (y compris les erreurs, omissions, inexactitudes ou non-actualités de quelque nature que ce soit) ni des hypothèses ou conclusions que vous pourriez tirer de son utilisation. Moneris n'offre aucune garantie, expresse ou implicite, et décline explicitement les garanties de qualité marchande et d'adéquation à un usage particulier, toute garantie de non-violation des droits de propriété intellectuelle d'un tiers, toute garantie que l'information répondra aux exigences d'un client, ou toute garantie que les informations sont mises à jour et seront sans erreurs. Dans la mesure permise par la loi applicable, Moneris ne sera pas responsable envers vous ou tout tiers de tout dommage en vertu de toute théorie du droit, y compris, sans s'y limiter, de tout dommage spécial, consécutif, accessoire ou punitif, ni de tout dommage pour perte d'activité. profits, interruption d'activité, perte d'informations commerciales ou autre perte monétaire, même si vous êtes informé de la possibilité de tels dommages.
MONERIS et MONERIS &amp; Design sont des marques déposées de Corporation Solutions Moneris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</si>
</sst>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_);_([$$-409]* \(#,##0\);_([$$-409]* &quot;-&quot;??_);_(@_)"/>
    <numFmt numFmtId="166" formatCode="0.0%"/>
    <numFmt numFmtId="167" formatCode="_(&quot;$&quot;* #,##0_);_(&quot;$&quot;* \(#,##0\);_(&quot;$&quot;* &quot;-&quot;??_);_(@_)"/>
    <numFmt numFmtId="168" formatCode="_ * #,##0.00_)\ [$$-C0C]_ ;_ * \(#,##0.00\)\ [$$-C0C]_ ;_ * &quot;-&quot;??_)\ [$$-C0C]_ ;_ @_ "/>
  </numFmts>
  <fonts count="17" x14ac:knownFonts="1">
    <font>
      <sz val="11"/>
      <color theme="1"/>
      <name val="Calibri"/>
      <family val="2"/>
      <scheme val="minor"/>
    </font>
    <font>
      <b/>
      <sz val="11"/>
      <color theme="1"/>
      <name val="Calibri"/>
      <family val="2"/>
      <scheme val="minor"/>
    </font>
    <font>
      <b/>
      <sz val="12"/>
      <color theme="0"/>
      <name val="Calibri"/>
      <family val="2"/>
      <scheme val="minor"/>
    </font>
    <font>
      <b/>
      <sz val="24"/>
      <color theme="0"/>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b/>
      <sz val="11"/>
      <color rgb="FFE5645F"/>
      <name val="Calibri"/>
      <family val="2"/>
      <scheme val="minor"/>
    </font>
    <font>
      <sz val="11"/>
      <color theme="1"/>
      <name val="Calibri"/>
      <family val="2"/>
      <scheme val="minor"/>
    </font>
    <font>
      <b/>
      <sz val="11"/>
      <color theme="0"/>
      <name val="Calibri"/>
      <family val="2"/>
      <scheme val="minor"/>
    </font>
    <font>
      <sz val="8"/>
      <name val="Calibri"/>
      <family val="2"/>
      <scheme val="minor"/>
    </font>
    <font>
      <sz val="10"/>
      <color theme="1"/>
      <name val="Calibri"/>
      <family val="2"/>
      <scheme val="minor"/>
    </font>
    <font>
      <sz val="10"/>
      <name val="Calibri"/>
      <family val="2"/>
      <scheme val="minor"/>
    </font>
    <font>
      <sz val="9"/>
      <name val="Calibri"/>
      <family val="2"/>
      <scheme val="minor"/>
    </font>
    <font>
      <b/>
      <u/>
      <sz val="11"/>
      <name val="Calibri"/>
      <family val="2"/>
      <scheme val="minor"/>
    </font>
  </fonts>
  <fills count="9">
    <fill>
      <patternFill patternType="none"/>
    </fill>
    <fill>
      <patternFill patternType="gray125"/>
    </fill>
    <fill>
      <patternFill patternType="solid">
        <fgColor theme="1"/>
        <bgColor indexed="64"/>
      </patternFill>
    </fill>
    <fill>
      <patternFill patternType="solid">
        <fgColor rgb="FFDDEBF7"/>
        <bgColor indexed="64"/>
      </patternFill>
    </fill>
    <fill>
      <patternFill patternType="solid">
        <fgColor theme="0"/>
        <bgColor indexed="64"/>
      </patternFill>
    </fill>
    <fill>
      <patternFill patternType="solid">
        <fgColor theme="1"/>
        <bgColor theme="4" tint="0.79998168889431442"/>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s>
  <borders count="4">
    <border>
      <left/>
      <right/>
      <top/>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s>
  <cellStyleXfs count="3">
    <xf numFmtId="0" fontId="0" fillId="0" borderId="0"/>
    <xf numFmtId="9" fontId="10" fillId="0" borderId="0" applyFont="0" applyFill="0" applyBorder="0" applyAlignment="0" applyProtection="0"/>
    <xf numFmtId="44" fontId="10" fillId="0" borderId="0" applyFont="0" applyFill="0" applyBorder="0" applyAlignment="0" applyProtection="0"/>
  </cellStyleXfs>
  <cellXfs count="67">
    <xf numFmtId="0" fontId="0" fillId="0" borderId="0" xfId="0"/>
    <xf numFmtId="0" fontId="0" fillId="3" borderId="0" xfId="0" applyFill="1" applyAlignment="1">
      <alignment vertical="top" wrapText="1"/>
    </xf>
    <xf numFmtId="0" fontId="5" fillId="3" borderId="0" xfId="0" applyFont="1" applyFill="1" applyAlignment="1">
      <alignment vertical="top" wrapText="1"/>
    </xf>
    <xf numFmtId="0" fontId="0" fillId="4" borderId="0" xfId="0" applyFill="1" applyAlignment="1">
      <alignment vertical="top" wrapText="1"/>
    </xf>
    <xf numFmtId="0" fontId="4" fillId="4" borderId="0" xfId="0" applyFont="1" applyFill="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0" fillId="4" borderId="0" xfId="0" applyFill="1" applyAlignment="1">
      <alignment horizontal="left"/>
    </xf>
    <xf numFmtId="0" fontId="0" fillId="4" borderId="0" xfId="0" applyFill="1"/>
    <xf numFmtId="0" fontId="11" fillId="5" borderId="0" xfId="0" applyFont="1" applyFill="1" applyAlignment="1">
      <alignment horizontal="left"/>
    </xf>
    <xf numFmtId="0" fontId="11" fillId="5" borderId="0" xfId="0" applyFont="1" applyFill="1"/>
    <xf numFmtId="0" fontId="11" fillId="2" borderId="0" xfId="0" applyFont="1" applyFill="1" applyAlignment="1">
      <alignment wrapText="1"/>
    </xf>
    <xf numFmtId="0" fontId="8" fillId="3" borderId="0" xfId="0" applyFont="1" applyFill="1" applyAlignment="1">
      <alignment horizontal="center" vertical="center" wrapText="1"/>
    </xf>
    <xf numFmtId="0" fontId="13" fillId="3" borderId="1" xfId="0" applyFont="1" applyFill="1" applyBorder="1" applyAlignment="1">
      <alignment vertical="top" wrapText="1"/>
    </xf>
    <xf numFmtId="0" fontId="13" fillId="3" borderId="2" xfId="0" applyFont="1" applyFill="1" applyBorder="1" applyAlignment="1">
      <alignment vertical="top" wrapText="1"/>
    </xf>
    <xf numFmtId="0" fontId="14" fillId="3" borderId="0" xfId="0" applyFont="1" applyFill="1" applyAlignment="1">
      <alignment horizontal="left" vertical="center" wrapText="1"/>
    </xf>
    <xf numFmtId="44" fontId="0" fillId="4" borderId="0" xfId="0" applyNumberFormat="1" applyFill="1"/>
    <xf numFmtId="9" fontId="0" fillId="4" borderId="0" xfId="1" applyFont="1" applyFill="1"/>
    <xf numFmtId="166" fontId="0" fillId="4" borderId="0" xfId="1" applyNumberFormat="1" applyFont="1" applyFill="1"/>
    <xf numFmtId="0" fontId="1" fillId="4" borderId="0" xfId="0" applyFont="1" applyFill="1" applyAlignment="1">
      <alignment horizontal="left"/>
    </xf>
    <xf numFmtId="0" fontId="1" fillId="0" borderId="0" xfId="0" applyFont="1" applyAlignment="1">
      <alignment horizontal="left"/>
    </xf>
    <xf numFmtId="0" fontId="15" fillId="7" borderId="0" xfId="0" applyFont="1" applyFill="1" applyAlignment="1">
      <alignment horizontal="left" vertical="center" wrapText="1"/>
    </xf>
    <xf numFmtId="0" fontId="1"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 fillId="3" borderId="3" xfId="0" applyFont="1" applyFill="1" applyBorder="1" applyAlignment="1">
      <alignment vertical="top" wrapText="1"/>
    </xf>
    <xf numFmtId="0" fontId="0" fillId="3" borderId="3" xfId="0" applyFill="1" applyBorder="1" applyAlignment="1">
      <alignment vertical="top" wrapText="1"/>
    </xf>
    <xf numFmtId="0" fontId="13" fillId="3" borderId="3" xfId="0" applyFont="1" applyFill="1" applyBorder="1" applyAlignment="1">
      <alignment vertical="top" wrapText="1"/>
    </xf>
    <xf numFmtId="0" fontId="0" fillId="0" borderId="0" xfId="0" applyAlignment="1">
      <alignment horizontal="center" vertical="top" wrapText="1"/>
    </xf>
    <xf numFmtId="0" fontId="16" fillId="8" borderId="0" xfId="0" applyFont="1" applyFill="1"/>
    <xf numFmtId="0" fontId="8" fillId="0" borderId="0" xfId="0" applyFont="1" applyAlignment="1">
      <alignment horizontal="center" vertical="center" wrapText="1"/>
    </xf>
    <xf numFmtId="0" fontId="14" fillId="0" borderId="0" xfId="0" applyFont="1" applyAlignment="1">
      <alignment horizontal="left" vertical="center" wrapText="1"/>
    </xf>
    <xf numFmtId="0" fontId="1" fillId="4" borderId="0" xfId="0" applyFont="1" applyFill="1"/>
    <xf numFmtId="14" fontId="0" fillId="0" borderId="0" xfId="0" applyNumberFormat="1" applyAlignment="1">
      <alignment horizontal="left"/>
    </xf>
    <xf numFmtId="164" fontId="0" fillId="0" borderId="0" xfId="0" applyNumberFormat="1"/>
    <xf numFmtId="9" fontId="0" fillId="4" borderId="0" xfId="1" applyFont="1" applyFill="1" applyBorder="1"/>
    <xf numFmtId="167" fontId="0" fillId="4" borderId="0" xfId="2" applyNumberFormat="1" applyFont="1" applyFill="1" applyBorder="1" applyAlignment="1">
      <alignment horizontal="left"/>
    </xf>
    <xf numFmtId="167" fontId="0" fillId="4" borderId="0" xfId="2" applyNumberFormat="1" applyFont="1" applyFill="1" applyBorder="1"/>
    <xf numFmtId="9" fontId="0" fillId="0" borderId="0" xfId="1" applyFont="1" applyBorder="1"/>
    <xf numFmtId="167" fontId="0" fillId="4" borderId="0" xfId="0" applyNumberFormat="1" applyFill="1"/>
    <xf numFmtId="0" fontId="0" fillId="8" borderId="0" xfId="0" applyFill="1"/>
    <xf numFmtId="0" fontId="3" fillId="2" borderId="0" xfId="0" applyFont="1" applyFill="1" applyAlignment="1">
      <alignment horizontal="center" vertical="top" wrapText="1"/>
    </xf>
    <xf numFmtId="14" fontId="2" fillId="2" borderId="0" xfId="0" applyNumberFormat="1" applyFont="1" applyFill="1" applyAlignment="1">
      <alignment horizontal="center" vertical="top" wrapText="1"/>
    </xf>
    <xf numFmtId="0" fontId="8" fillId="4" borderId="0" xfId="0" applyFont="1" applyFill="1" applyAlignment="1">
      <alignment horizontal="center" vertical="center" wrapText="1"/>
    </xf>
    <xf numFmtId="0" fontId="1" fillId="4" borderId="0" xfId="0" applyFont="1" applyFill="1" applyAlignment="1">
      <alignment horizontal="center" vertical="center" wrapText="1"/>
    </xf>
    <xf numFmtId="0" fontId="7" fillId="4" borderId="0" xfId="0" applyFont="1" applyFill="1" applyAlignment="1">
      <alignment wrapText="1"/>
    </xf>
    <xf numFmtId="0" fontId="0" fillId="3" borderId="0" xfId="0" applyFill="1" applyAlignment="1">
      <alignment horizontal="center" vertical="top" wrapText="1"/>
    </xf>
    <xf numFmtId="0" fontId="6" fillId="4" borderId="0" xfId="0" applyFont="1" applyFill="1" applyAlignment="1">
      <alignment vertical="top" wrapText="1"/>
    </xf>
    <xf numFmtId="0" fontId="9" fillId="4" borderId="0" xfId="0" applyFont="1" applyFill="1" applyAlignment="1">
      <alignment horizontal="center" vertical="center" wrapText="1"/>
    </xf>
    <xf numFmtId="0" fontId="8" fillId="3" borderId="0" xfId="0" applyFont="1" applyFill="1" applyAlignment="1">
      <alignment horizontal="center" vertical="center" wrapText="1"/>
    </xf>
    <xf numFmtId="0" fontId="5" fillId="6" borderId="0" xfId="0" applyFont="1" applyFill="1" applyAlignment="1">
      <alignment horizontal="center" vertical="top" wrapText="1"/>
    </xf>
    <xf numFmtId="0" fontId="5" fillId="6" borderId="0" xfId="0" quotePrefix="1" applyFont="1" applyFill="1" applyAlignment="1">
      <alignment horizontal="center" vertical="top" wrapText="1"/>
    </xf>
    <xf numFmtId="0" fontId="0" fillId="2" borderId="0" xfId="0" applyFill="1"/>
    <xf numFmtId="168" fontId="11" fillId="5" borderId="0" xfId="0" applyNumberFormat="1" applyFont="1" applyFill="1" applyAlignment="1">
      <alignment horizontal="left"/>
    </xf>
    <xf numFmtId="168" fontId="0" fillId="4" borderId="0" xfId="2" applyNumberFormat="1" applyFont="1" applyFill="1" applyBorder="1" applyAlignment="1">
      <alignment horizontal="left"/>
    </xf>
    <xf numFmtId="168" fontId="0" fillId="4" borderId="0" xfId="0" applyNumberFormat="1" applyFill="1" applyAlignment="1">
      <alignment horizontal="center"/>
    </xf>
    <xf numFmtId="168" fontId="11" fillId="2" borderId="0" xfId="0" applyNumberFormat="1" applyFont="1" applyFill="1" applyAlignment="1">
      <alignment wrapText="1"/>
    </xf>
    <xf numFmtId="168" fontId="0" fillId="4" borderId="0" xfId="2" applyNumberFormat="1" applyFont="1" applyFill="1" applyBorder="1" applyAlignment="1">
      <alignment horizontal="left" vertical="center"/>
    </xf>
    <xf numFmtId="168" fontId="0" fillId="4" borderId="0" xfId="2" applyNumberFormat="1" applyFont="1" applyFill="1" applyBorder="1"/>
    <xf numFmtId="168" fontId="0" fillId="4" borderId="0" xfId="0" applyNumberFormat="1" applyFill="1" applyAlignment="1">
      <alignment horizontal="left"/>
    </xf>
    <xf numFmtId="168" fontId="0" fillId="4" borderId="0" xfId="0" applyNumberFormat="1" applyFill="1"/>
    <xf numFmtId="0" fontId="0" fillId="2" borderId="0" xfId="0" applyFill="1" applyAlignment="1">
      <alignment wrapText="1"/>
    </xf>
    <xf numFmtId="168" fontId="11" fillId="5" borderId="0" xfId="0" applyNumberFormat="1" applyFont="1" applyFill="1" applyAlignment="1">
      <alignment horizontal="center" wrapText="1"/>
    </xf>
    <xf numFmtId="0" fontId="11" fillId="5" borderId="0" xfId="0" applyFont="1" applyFill="1" applyAlignment="1">
      <alignment horizontal="center" wrapText="1"/>
    </xf>
    <xf numFmtId="0" fontId="11" fillId="2" borderId="0" xfId="0" applyFont="1" applyFill="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0F3C64"/>
      <color rgb="FFE5645F"/>
      <color rgb="FFDDEBF7"/>
      <color rgb="FF2D9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MontantTotal</a:t>
            </a:r>
            <a:r>
              <a:rPr lang="en-US" baseline="0"/>
              <a:t> Net &amp; Montant Net d'Augmentation (durant la période post-intervention)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'Modélisation de régression'!$E$2</c:f>
              <c:strCache>
                <c:ptCount val="1"/>
                <c:pt idx="0">
                  <c:v> VOLUME NET </c:v>
                </c:pt>
              </c:strCache>
            </c:strRef>
          </c:tx>
          <c:spPr>
            <a:solidFill>
              <a:schemeClr val="accent1"/>
            </a:solidFill>
            <a:ln>
              <a:solidFill>
                <a:srgbClr val="00B0F0"/>
              </a:solidFill>
            </a:ln>
            <a:effectLst/>
          </c:spPr>
          <c:invertIfNegative val="0"/>
          <c:cat>
            <c:numRef>
              <c:f>'Modélisation de régression'!$A$3:$A$114</c:f>
              <c:numCache>
                <c:formatCode>m/d/yyyy</c:formatCode>
                <c:ptCount val="112"/>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pt idx="90">
                  <c:v>44652</c:v>
                </c:pt>
                <c:pt idx="91">
                  <c:v>44653</c:v>
                </c:pt>
                <c:pt idx="92">
                  <c:v>44654</c:v>
                </c:pt>
                <c:pt idx="93">
                  <c:v>44655</c:v>
                </c:pt>
                <c:pt idx="94">
                  <c:v>44656</c:v>
                </c:pt>
                <c:pt idx="95">
                  <c:v>44657</c:v>
                </c:pt>
                <c:pt idx="96">
                  <c:v>44658</c:v>
                </c:pt>
                <c:pt idx="97">
                  <c:v>44659</c:v>
                </c:pt>
                <c:pt idx="98">
                  <c:v>44660</c:v>
                </c:pt>
                <c:pt idx="99">
                  <c:v>44661</c:v>
                </c:pt>
                <c:pt idx="100">
                  <c:v>44662</c:v>
                </c:pt>
                <c:pt idx="101">
                  <c:v>44663</c:v>
                </c:pt>
                <c:pt idx="102">
                  <c:v>44664</c:v>
                </c:pt>
                <c:pt idx="103">
                  <c:v>44665</c:v>
                </c:pt>
                <c:pt idx="104">
                  <c:v>44666</c:v>
                </c:pt>
                <c:pt idx="105">
                  <c:v>44667</c:v>
                </c:pt>
                <c:pt idx="106">
                  <c:v>44668</c:v>
                </c:pt>
                <c:pt idx="107">
                  <c:v>44669</c:v>
                </c:pt>
                <c:pt idx="108">
                  <c:v>44670</c:v>
                </c:pt>
                <c:pt idx="109">
                  <c:v>44671</c:v>
                </c:pt>
                <c:pt idx="110">
                  <c:v>44672</c:v>
                </c:pt>
                <c:pt idx="111">
                  <c:v>44673</c:v>
                </c:pt>
              </c:numCache>
            </c:numRef>
          </c:cat>
          <c:val>
            <c:numRef>
              <c:f>'Modélisation de régression'!$E$3:$E$114</c:f>
              <c:numCache>
                <c:formatCode>_ * #,##0.00_)\ [$$-C0C]_ ;_ * \(#,##0.00\)\ [$$-C0C]_ ;_ * "-"??_)\ [$$-C0C]_ ;_ @_ </c:formatCode>
                <c:ptCount val="112"/>
                <c:pt idx="0">
                  <c:v>68119.662099999972</c:v>
                </c:pt>
                <c:pt idx="1">
                  <c:v>43785.843199999967</c:v>
                </c:pt>
                <c:pt idx="2">
                  <c:v>49599.877899999949</c:v>
                </c:pt>
                <c:pt idx="3">
                  <c:v>82848.805199999944</c:v>
                </c:pt>
                <c:pt idx="4">
                  <c:v>73803.144199999981</c:v>
                </c:pt>
                <c:pt idx="5">
                  <c:v>73284.892999999851</c:v>
                </c:pt>
                <c:pt idx="6">
                  <c:v>90370.618599999958</c:v>
                </c:pt>
                <c:pt idx="7">
                  <c:v>84094.549299999751</c:v>
                </c:pt>
                <c:pt idx="8">
                  <c:v>34403.175499999947</c:v>
                </c:pt>
                <c:pt idx="9">
                  <c:v>113615.405</c:v>
                </c:pt>
                <c:pt idx="10">
                  <c:v>77445.002199999944</c:v>
                </c:pt>
                <c:pt idx="11">
                  <c:v>72410.818799999965</c:v>
                </c:pt>
                <c:pt idx="12">
                  <c:v>97777.928299999927</c:v>
                </c:pt>
                <c:pt idx="13">
                  <c:v>78999.56389999995</c:v>
                </c:pt>
                <c:pt idx="14">
                  <c:v>93306.688599999863</c:v>
                </c:pt>
                <c:pt idx="15">
                  <c:v>33595.054299999989</c:v>
                </c:pt>
                <c:pt idx="16">
                  <c:v>44211.851099999993</c:v>
                </c:pt>
                <c:pt idx="17">
                  <c:v>85116.598599999954</c:v>
                </c:pt>
                <c:pt idx="18">
                  <c:v>77025.67039999993</c:v>
                </c:pt>
                <c:pt idx="19">
                  <c:v>96859.302999999927</c:v>
                </c:pt>
                <c:pt idx="20">
                  <c:v>48917.289599999873</c:v>
                </c:pt>
                <c:pt idx="21">
                  <c:v>52022.625499999856</c:v>
                </c:pt>
                <c:pt idx="22">
                  <c:v>31037.380799999955</c:v>
                </c:pt>
                <c:pt idx="23">
                  <c:v>58396.563799999982</c:v>
                </c:pt>
                <c:pt idx="24">
                  <c:v>63913.113099999966</c:v>
                </c:pt>
                <c:pt idx="25">
                  <c:v>69510.320999999953</c:v>
                </c:pt>
                <c:pt idx="26">
                  <c:v>52835.039199999941</c:v>
                </c:pt>
                <c:pt idx="27">
                  <c:v>46528.114399999999</c:v>
                </c:pt>
                <c:pt idx="28">
                  <c:v>63982.86369999998</c:v>
                </c:pt>
                <c:pt idx="29">
                  <c:v>19628.653099999978</c:v>
                </c:pt>
                <c:pt idx="30">
                  <c:v>56941.891099999964</c:v>
                </c:pt>
                <c:pt idx="31">
                  <c:v>66907.126799999984</c:v>
                </c:pt>
                <c:pt idx="32">
                  <c:v>81621.089599999876</c:v>
                </c:pt>
                <c:pt idx="33">
                  <c:v>74970.441599999976</c:v>
                </c:pt>
                <c:pt idx="34">
                  <c:v>94296.791599999939</c:v>
                </c:pt>
                <c:pt idx="35">
                  <c:v>66060.99929999985</c:v>
                </c:pt>
                <c:pt idx="36">
                  <c:v>32258.905099999927</c:v>
                </c:pt>
                <c:pt idx="37">
                  <c:v>52006.667499999989</c:v>
                </c:pt>
                <c:pt idx="38">
                  <c:v>64700.004099999976</c:v>
                </c:pt>
                <c:pt idx="39">
                  <c:v>66885.452199999985</c:v>
                </c:pt>
                <c:pt idx="40">
                  <c:v>72078.983299999876</c:v>
                </c:pt>
                <c:pt idx="41">
                  <c:v>68710.95649999984</c:v>
                </c:pt>
                <c:pt idx="42">
                  <c:v>81718.74649999995</c:v>
                </c:pt>
                <c:pt idx="43">
                  <c:v>26939.911799999973</c:v>
                </c:pt>
                <c:pt idx="44">
                  <c:v>60351.903599999925</c:v>
                </c:pt>
                <c:pt idx="45">
                  <c:v>55188.419999999969</c:v>
                </c:pt>
                <c:pt idx="46">
                  <c:v>62636.473099999967</c:v>
                </c:pt>
                <c:pt idx="47">
                  <c:v>73249.512699999948</c:v>
                </c:pt>
                <c:pt idx="48">
                  <c:v>97300.359899999967</c:v>
                </c:pt>
                <c:pt idx="49">
                  <c:v>49403.745999999963</c:v>
                </c:pt>
                <c:pt idx="50">
                  <c:v>30373.760299999965</c:v>
                </c:pt>
                <c:pt idx="51">
                  <c:v>23685.206999999969</c:v>
                </c:pt>
                <c:pt idx="52">
                  <c:v>76105.782599999933</c:v>
                </c:pt>
                <c:pt idx="53">
                  <c:v>97794.744800000015</c:v>
                </c:pt>
                <c:pt idx="54">
                  <c:v>66439.678599999839</c:v>
                </c:pt>
                <c:pt idx="55">
                  <c:v>95009.275899999862</c:v>
                </c:pt>
                <c:pt idx="56">
                  <c:v>88197.068299999853</c:v>
                </c:pt>
                <c:pt idx="57">
                  <c:v>33982.17719999994</c:v>
                </c:pt>
                <c:pt idx="58">
                  <c:v>34046.201099999969</c:v>
                </c:pt>
                <c:pt idx="59">
                  <c:v>65009.912499999889</c:v>
                </c:pt>
                <c:pt idx="60">
                  <c:v>51073.084099999935</c:v>
                </c:pt>
                <c:pt idx="61">
                  <c:v>79186.221999999849</c:v>
                </c:pt>
                <c:pt idx="62">
                  <c:v>80516.725299999962</c:v>
                </c:pt>
                <c:pt idx="63">
                  <c:v>59149.155199999863</c:v>
                </c:pt>
                <c:pt idx="64">
                  <c:v>31648.945899999973</c:v>
                </c:pt>
                <c:pt idx="65">
                  <c:v>44070.20869999985</c:v>
                </c:pt>
                <c:pt idx="66">
                  <c:v>71568.276799999934</c:v>
                </c:pt>
                <c:pt idx="67">
                  <c:v>69678.465799999831</c:v>
                </c:pt>
                <c:pt idx="68">
                  <c:v>65963.099999999948</c:v>
                </c:pt>
                <c:pt idx="69">
                  <c:v>85408.559299999979</c:v>
                </c:pt>
                <c:pt idx="70">
                  <c:v>77390.17939999995</c:v>
                </c:pt>
                <c:pt idx="71">
                  <c:v>33957.220099999984</c:v>
                </c:pt>
                <c:pt idx="72">
                  <c:v>38002.431699999943</c:v>
                </c:pt>
                <c:pt idx="73">
                  <c:v>84483.80329999997</c:v>
                </c:pt>
                <c:pt idx="74">
                  <c:v>82759.309099999824</c:v>
                </c:pt>
                <c:pt idx="75">
                  <c:v>61843.269599999985</c:v>
                </c:pt>
                <c:pt idx="76">
                  <c:v>97063.141199999794</c:v>
                </c:pt>
                <c:pt idx="77">
                  <c:v>75953.7978</c:v>
                </c:pt>
                <c:pt idx="78">
                  <c:v>29552.892899999973</c:v>
                </c:pt>
                <c:pt idx="79">
                  <c:v>77521.388499999972</c:v>
                </c:pt>
                <c:pt idx="80">
                  <c:v>125763.94759999994</c:v>
                </c:pt>
                <c:pt idx="81">
                  <c:v>109119.9050999998</c:v>
                </c:pt>
                <c:pt idx="82">
                  <c:v>136084.52149999989</c:v>
                </c:pt>
                <c:pt idx="83">
                  <c:v>110697.7876999999</c:v>
                </c:pt>
                <c:pt idx="84">
                  <c:v>90462.639699999985</c:v>
                </c:pt>
                <c:pt idx="85">
                  <c:v>51470.882699999886</c:v>
                </c:pt>
                <c:pt idx="86">
                  <c:v>55941.132599999895</c:v>
                </c:pt>
                <c:pt idx="87">
                  <c:v>156430.10289999974</c:v>
                </c:pt>
                <c:pt idx="88">
                  <c:v>112747.71399999985</c:v>
                </c:pt>
                <c:pt idx="89">
                  <c:v>88580.777399999992</c:v>
                </c:pt>
                <c:pt idx="90">
                  <c:v>106604.29809999999</c:v>
                </c:pt>
                <c:pt idx="91">
                  <c:v>74864.320899999962</c:v>
                </c:pt>
                <c:pt idx="92">
                  <c:v>62115.050499999968</c:v>
                </c:pt>
                <c:pt idx="93">
                  <c:v>81735.987199999974</c:v>
                </c:pt>
                <c:pt idx="94">
                  <c:v>106021.57859999996</c:v>
                </c:pt>
                <c:pt idx="95">
                  <c:v>112177.15489999998</c:v>
                </c:pt>
                <c:pt idx="96">
                  <c:v>116520.33669999996</c:v>
                </c:pt>
                <c:pt idx="97">
                  <c:v>128916.27879999991</c:v>
                </c:pt>
                <c:pt idx="98">
                  <c:v>82609.394799999849</c:v>
                </c:pt>
                <c:pt idx="99">
                  <c:v>63848.190300000002</c:v>
                </c:pt>
                <c:pt idx="100">
                  <c:v>77645.224599999943</c:v>
                </c:pt>
                <c:pt idx="101">
                  <c:v>168780.12029999983</c:v>
                </c:pt>
                <c:pt idx="102">
                  <c:v>95142.343399999969</c:v>
                </c:pt>
                <c:pt idx="103">
                  <c:v>93648.553399999859</c:v>
                </c:pt>
                <c:pt idx="104">
                  <c:v>96834.628699999914</c:v>
                </c:pt>
                <c:pt idx="105">
                  <c:v>92224.241299999965</c:v>
                </c:pt>
                <c:pt idx="106">
                  <c:v>53316.142599999963</c:v>
                </c:pt>
                <c:pt idx="107">
                  <c:v>75372.926599999861</c:v>
                </c:pt>
                <c:pt idx="108">
                  <c:v>105435.13219999998</c:v>
                </c:pt>
                <c:pt idx="109">
                  <c:v>73129.211599999864</c:v>
                </c:pt>
                <c:pt idx="110">
                  <c:v>127819.93389999987</c:v>
                </c:pt>
                <c:pt idx="111">
                  <c:v>109402.42229999993</c:v>
                </c:pt>
              </c:numCache>
            </c:numRef>
          </c:val>
          <c:extLst>
            <c:ext xmlns:c16="http://schemas.microsoft.com/office/drawing/2014/chart" uri="{C3380CC4-5D6E-409C-BE32-E72D297353CC}">
              <c16:uniqueId val="{00000000-0235-4276-B206-1878EB8CE795}"/>
            </c:ext>
          </c:extLst>
        </c:ser>
        <c:dLbls>
          <c:showLegendKey val="0"/>
          <c:showVal val="0"/>
          <c:showCatName val="0"/>
          <c:showSerName val="0"/>
          <c:showPercent val="0"/>
          <c:showBubbleSize val="0"/>
        </c:dLbls>
        <c:gapWidth val="150"/>
        <c:axId val="1401378719"/>
        <c:axId val="1401386623"/>
      </c:barChart>
      <c:lineChart>
        <c:grouping val="standard"/>
        <c:varyColors val="0"/>
        <c:ser>
          <c:idx val="1"/>
          <c:order val="1"/>
          <c:tx>
            <c:strRef>
              <c:f>'Modélisation de régression'!$F$2</c:f>
              <c:strCache>
                <c:ptCount val="1"/>
                <c:pt idx="0">
                  <c:v> AUGMENTATION DU VOLUME NET </c:v>
                </c:pt>
              </c:strCache>
            </c:strRef>
          </c:tx>
          <c:spPr>
            <a:ln w="38100" cap="rnd">
              <a:solidFill>
                <a:schemeClr val="accent6">
                  <a:lumMod val="50000"/>
                </a:schemeClr>
              </a:solidFill>
              <a:round/>
            </a:ln>
            <a:effectLst/>
          </c:spPr>
          <c:marker>
            <c:symbol val="none"/>
          </c:marker>
          <c:cat>
            <c:numRef>
              <c:f>'Modélisation de régression'!$A$3:$A$114</c:f>
              <c:numCache>
                <c:formatCode>m/d/yyyy</c:formatCode>
                <c:ptCount val="112"/>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pt idx="90">
                  <c:v>44652</c:v>
                </c:pt>
                <c:pt idx="91">
                  <c:v>44653</c:v>
                </c:pt>
                <c:pt idx="92">
                  <c:v>44654</c:v>
                </c:pt>
                <c:pt idx="93">
                  <c:v>44655</c:v>
                </c:pt>
                <c:pt idx="94">
                  <c:v>44656</c:v>
                </c:pt>
                <c:pt idx="95">
                  <c:v>44657</c:v>
                </c:pt>
                <c:pt idx="96">
                  <c:v>44658</c:v>
                </c:pt>
                <c:pt idx="97">
                  <c:v>44659</c:v>
                </c:pt>
                <c:pt idx="98">
                  <c:v>44660</c:v>
                </c:pt>
                <c:pt idx="99">
                  <c:v>44661</c:v>
                </c:pt>
                <c:pt idx="100">
                  <c:v>44662</c:v>
                </c:pt>
                <c:pt idx="101">
                  <c:v>44663</c:v>
                </c:pt>
                <c:pt idx="102">
                  <c:v>44664</c:v>
                </c:pt>
                <c:pt idx="103">
                  <c:v>44665</c:v>
                </c:pt>
                <c:pt idx="104">
                  <c:v>44666</c:v>
                </c:pt>
                <c:pt idx="105">
                  <c:v>44667</c:v>
                </c:pt>
                <c:pt idx="106">
                  <c:v>44668</c:v>
                </c:pt>
                <c:pt idx="107">
                  <c:v>44669</c:v>
                </c:pt>
                <c:pt idx="108">
                  <c:v>44670</c:v>
                </c:pt>
                <c:pt idx="109">
                  <c:v>44671</c:v>
                </c:pt>
                <c:pt idx="110">
                  <c:v>44672</c:v>
                </c:pt>
                <c:pt idx="111">
                  <c:v>44673</c:v>
                </c:pt>
              </c:numCache>
            </c:numRef>
          </c:cat>
          <c:val>
            <c:numRef>
              <c:f>'Modélisation de régression'!$F$3:$F$114</c:f>
              <c:numCache>
                <c:formatCode>_ * #,##0.00_)\ [$$-C0C]_ ;_ * \(#,##0.00\)\ [$$-C0C]_ ;_ * "-"??_)\ [$$-C0C]_ ;_ @_ </c:formatCode>
                <c:ptCount val="112"/>
                <c:pt idx="0">
                  <c:v>1691.9455862800387</c:v>
                </c:pt>
                <c:pt idx="1">
                  <c:v>2974.2005636594399</c:v>
                </c:pt>
                <c:pt idx="2">
                  <c:v>3945.9681195116273</c:v>
                </c:pt>
                <c:pt idx="3">
                  <c:v>4682.4302111128663</c:v>
                </c:pt>
                <c:pt idx="4">
                  <c:v>5240.5641075363155</c:v>
                </c:pt>
                <c:pt idx="5">
                  <c:v>5663.5505041063252</c:v>
                </c:pt>
                <c:pt idx="6">
                  <c:v>5984.1142484511756</c:v>
                </c:pt>
                <c:pt idx="7">
                  <c:v>6227.0561374142226</c:v>
                </c:pt>
                <c:pt idx="8">
                  <c:v>6411.1716603145323</c:v>
                </c:pt>
                <c:pt idx="9">
                  <c:v>6550.7051344203946</c:v>
                </c:pt>
                <c:pt idx="10">
                  <c:v>6656.4517335628971</c:v>
                </c:pt>
                <c:pt idx="11">
                  <c:v>6736.5926696491106</c:v>
                </c:pt>
                <c:pt idx="12">
                  <c:v>6797.3281418898714</c:v>
                </c:pt>
                <c:pt idx="13">
                  <c:v>6843.3570226149486</c:v>
                </c:pt>
                <c:pt idx="14">
                  <c:v>6878.240391141414</c:v>
                </c:pt>
                <c:pt idx="15">
                  <c:v>6904.6770409270393</c:v>
                </c:pt>
                <c:pt idx="16">
                  <c:v>6924.7122749485934</c:v>
                </c:pt>
                <c:pt idx="17">
                  <c:v>6939.8961430087857</c:v>
                </c:pt>
                <c:pt idx="18">
                  <c:v>6951.4033631900538</c:v>
                </c:pt>
                <c:pt idx="19">
                  <c:v>6960.1242053216711</c:v>
                </c:pt>
                <c:pt idx="20">
                  <c:v>6966.7333677680772</c:v>
                </c:pt>
                <c:pt idx="21">
                  <c:v>6971.7421762734648</c:v>
                </c:pt>
                <c:pt idx="22">
                  <c:v>6975.5381432885124</c:v>
                </c:pt>
                <c:pt idx="23">
                  <c:v>6978.4149483338297</c:v>
                </c:pt>
                <c:pt idx="24">
                  <c:v>6980.5951588667331</c:v>
                </c:pt>
                <c:pt idx="25">
                  <c:v>6982.2474494783346</c:v>
                </c:pt>
                <c:pt idx="26">
                  <c:v>6983.4996516046831</c:v>
                </c:pt>
                <c:pt idx="27">
                  <c:v>6984.4486433584443</c:v>
                </c:pt>
                <c:pt idx="28">
                  <c:v>6985.1678446197729</c:v>
                </c:pt>
                <c:pt idx="29">
                  <c:v>6985.7128972529999</c:v>
                </c:pt>
                <c:pt idx="30">
                  <c:v>6986.1259699059001</c:v>
                </c:pt>
                <c:pt idx="31">
                  <c:v>6986.4390204374877</c:v>
                </c:pt>
                <c:pt idx="32">
                  <c:v>6986.6762683759289</c:v>
                </c:pt>
                <c:pt idx="33">
                  <c:v>6986.8560686912615</c:v>
                </c:pt>
                <c:pt idx="34">
                  <c:v>6986.9923318495676</c:v>
                </c:pt>
                <c:pt idx="35">
                  <c:v>6987.0956000127926</c:v>
                </c:pt>
                <c:pt idx="36">
                  <c:v>6987.173862645689</c:v>
                </c:pt>
                <c:pt idx="37">
                  <c:v>6987.2331746302998</c:v>
                </c:pt>
                <c:pt idx="38">
                  <c:v>6987.2781247091325</c:v>
                </c:pt>
                <c:pt idx="39">
                  <c:v>6987.3121904987092</c:v>
                </c:pt>
                <c:pt idx="40">
                  <c:v>6987.3380075395153</c:v>
                </c:pt>
                <c:pt idx="41">
                  <c:v>6987.3575731977389</c:v>
                </c:pt>
                <c:pt idx="42">
                  <c:v>6987.3724011938912</c:v>
                </c:pt>
                <c:pt idx="43">
                  <c:v>6987.3836387135998</c:v>
                </c:pt>
                <c:pt idx="44">
                  <c:v>6987.3921551609947</c:v>
                </c:pt>
                <c:pt idx="45">
                  <c:v>6987.3986094211959</c:v>
                </c:pt>
                <c:pt idx="46">
                  <c:v>6987.4035008357523</c:v>
                </c:pt>
                <c:pt idx="47">
                  <c:v>6987.4072078347908</c:v>
                </c:pt>
                <c:pt idx="48">
                  <c:v>6987.4100172147173</c:v>
                </c:pt>
                <c:pt idx="49">
                  <c:v>6987.4121463265656</c:v>
                </c:pt>
                <c:pt idx="50">
                  <c:v>6987.4137598916168</c:v>
                </c:pt>
                <c:pt idx="51">
                  <c:v>6987.4149827452547</c:v>
                </c:pt>
                <c:pt idx="52">
                  <c:v>6987.4159094950137</c:v>
                </c:pt>
                <c:pt idx="53">
                  <c:v>6987.4166118399953</c:v>
                </c:pt>
                <c:pt idx="54">
                  <c:v>6987.4171441179569</c:v>
                </c:pt>
                <c:pt idx="55">
                  <c:v>6987.4175475092188</c:v>
                </c:pt>
                <c:pt idx="56">
                  <c:v>6987.4178532226297</c:v>
                </c:pt>
                <c:pt idx="57">
                  <c:v>6987.4180849100703</c:v>
                </c:pt>
                <c:pt idx="58">
                  <c:v>6987.4182604963144</c:v>
                </c:pt>
                <c:pt idx="59">
                  <c:v>6987.4183935658048</c:v>
                </c:pt>
                <c:pt idx="60">
                  <c:v>6987.4184944136205</c:v>
                </c:pt>
                <c:pt idx="61">
                  <c:v>6987.4185708419736</c:v>
                </c:pt>
                <c:pt idx="62">
                  <c:v>6987.418628763834</c:v>
                </c:pt>
                <c:pt idx="63">
                  <c:v>6987.4186726603948</c:v>
                </c:pt>
                <c:pt idx="64">
                  <c:v>6987.4187059277683</c:v>
                </c:pt>
                <c:pt idx="65">
                  <c:v>6987.4187311397218</c:v>
                </c:pt>
                <c:pt idx="66">
                  <c:v>6987.4187502468103</c:v>
                </c:pt>
                <c:pt idx="67">
                  <c:v>6987.4187647272747</c:v>
                </c:pt>
                <c:pt idx="68">
                  <c:v>6987.4187757014161</c:v>
                </c:pt>
                <c:pt idx="69">
                  <c:v>6987.4187840182585</c:v>
                </c:pt>
                <c:pt idx="70">
                  <c:v>6987.4187903212469</c:v>
                </c:pt>
                <c:pt idx="71">
                  <c:v>6987.4187950980195</c:v>
                </c:pt>
                <c:pt idx="72">
                  <c:v>6987.4187987181358</c:v>
                </c:pt>
                <c:pt idx="73">
                  <c:v>6987.4188014616702</c:v>
                </c:pt>
                <c:pt idx="74">
                  <c:v>6987.4188035408824</c:v>
                </c:pt>
                <c:pt idx="75">
                  <c:v>6987.4188051166293</c:v>
                </c:pt>
                <c:pt idx="76">
                  <c:v>6987.4188063108222</c:v>
                </c:pt>
                <c:pt idx="77">
                  <c:v>6987.4188072158504</c:v>
                </c:pt>
                <c:pt idx="78">
                  <c:v>6987.418807901734</c:v>
                </c:pt>
                <c:pt idx="79">
                  <c:v>6987.4188084215366</c:v>
                </c:pt>
                <c:pt idx="80">
                  <c:v>6987.4188088154733</c:v>
                </c:pt>
                <c:pt idx="81">
                  <c:v>6987.4188091140213</c:v>
                </c:pt>
                <c:pt idx="82">
                  <c:v>6987.4188093402781</c:v>
                </c:pt>
                <c:pt idx="83">
                  <c:v>6987.4188095117497</c:v>
                </c:pt>
                <c:pt idx="84">
                  <c:v>6987.4188096417001</c:v>
                </c:pt>
                <c:pt idx="85">
                  <c:v>6987.4188097401839</c:v>
                </c:pt>
                <c:pt idx="86">
                  <c:v>6987.4188098148215</c:v>
                </c:pt>
                <c:pt idx="87">
                  <c:v>6987.4188098713867</c:v>
                </c:pt>
                <c:pt idx="88">
                  <c:v>6987.4188099142539</c:v>
                </c:pt>
                <c:pt idx="89">
                  <c:v>6987.4188099467419</c:v>
                </c:pt>
                <c:pt idx="90">
                  <c:v>6987.4188099713629</c:v>
                </c:pt>
                <c:pt idx="91">
                  <c:v>6987.4188099900221</c:v>
                </c:pt>
                <c:pt idx="92">
                  <c:v>6987.4188100041629</c:v>
                </c:pt>
                <c:pt idx="93">
                  <c:v>6987.4188100148813</c:v>
                </c:pt>
                <c:pt idx="94">
                  <c:v>6987.4188100230022</c:v>
                </c:pt>
                <c:pt idx="95">
                  <c:v>6987.4188100291567</c:v>
                </c:pt>
                <c:pt idx="96">
                  <c:v>6987.4188100338215</c:v>
                </c:pt>
                <c:pt idx="97">
                  <c:v>6987.4188100373558</c:v>
                </c:pt>
                <c:pt idx="98">
                  <c:v>6987.4188100400352</c:v>
                </c:pt>
                <c:pt idx="99">
                  <c:v>6987.4188100420652</c:v>
                </c:pt>
                <c:pt idx="100">
                  <c:v>6987.418810043604</c:v>
                </c:pt>
                <c:pt idx="101">
                  <c:v>6987.4188100447709</c:v>
                </c:pt>
                <c:pt idx="102">
                  <c:v>6987.418810045654</c:v>
                </c:pt>
                <c:pt idx="103">
                  <c:v>6987.4188100463243</c:v>
                </c:pt>
                <c:pt idx="104">
                  <c:v>6987.4188100468327</c:v>
                </c:pt>
                <c:pt idx="105">
                  <c:v>6987.4188100472174</c:v>
                </c:pt>
                <c:pt idx="106">
                  <c:v>6987.4188100475085</c:v>
                </c:pt>
                <c:pt idx="107">
                  <c:v>6987.4188100477295</c:v>
                </c:pt>
                <c:pt idx="108">
                  <c:v>6987.4188100478959</c:v>
                </c:pt>
                <c:pt idx="109">
                  <c:v>6987.4188100480224</c:v>
                </c:pt>
                <c:pt idx="110">
                  <c:v>6987.4188100481188</c:v>
                </c:pt>
                <c:pt idx="111">
                  <c:v>6987.4188100481924</c:v>
                </c:pt>
              </c:numCache>
            </c:numRef>
          </c:val>
          <c:smooth val="0"/>
          <c:extLst>
            <c:ext xmlns:c16="http://schemas.microsoft.com/office/drawing/2014/chart" uri="{C3380CC4-5D6E-409C-BE32-E72D297353CC}">
              <c16:uniqueId val="{00000001-0235-4276-B206-1878EB8CE795}"/>
            </c:ext>
          </c:extLst>
        </c:ser>
        <c:dLbls>
          <c:showLegendKey val="0"/>
          <c:showVal val="0"/>
          <c:showCatName val="0"/>
          <c:showSerName val="0"/>
          <c:showPercent val="0"/>
          <c:showBubbleSize val="0"/>
        </c:dLbls>
        <c:marker val="1"/>
        <c:smooth val="0"/>
        <c:axId val="763684703"/>
        <c:axId val="763690943"/>
      </c:lineChart>
      <c:dateAx>
        <c:axId val="140137871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Temps</a:t>
                </a:r>
                <a:r>
                  <a:rPr lang="en-US" b="1" baseline="0"/>
                  <a:t> de la période </a:t>
                </a:r>
                <a:r>
                  <a:rPr lang="en-US" b="1"/>
                  <a:t>Post Intervention</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401386623"/>
        <c:crosses val="autoZero"/>
        <c:auto val="1"/>
        <c:lblOffset val="100"/>
        <c:baseTimeUnit val="days"/>
      </c:dateAx>
      <c:valAx>
        <c:axId val="140138662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Montant</a:t>
                </a:r>
                <a:r>
                  <a:rPr lang="en-US" baseline="0"/>
                  <a:t> </a:t>
                </a:r>
                <a:r>
                  <a:rPr lang="en-US"/>
                  <a:t>Net</a:t>
                </a:r>
                <a:r>
                  <a:rPr lang="en-US" baseline="0"/>
                  <a: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00_)\ [$$-C0C]_ ;_ * \(#,##0.00\)\ [$$-C0C]_ ;_ * &quot;-&quot;??_)\ [$$-C0C]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1378719"/>
        <c:crosses val="autoZero"/>
        <c:crossBetween val="between"/>
      </c:valAx>
      <c:valAx>
        <c:axId val="76369094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Montant Net d'Augmentation ($)</a:t>
                </a:r>
                <a:endParaRPr lang="en-US"/>
              </a:p>
            </c:rich>
          </c:tx>
          <c:layout>
            <c:manualLayout>
              <c:xMode val="edge"/>
              <c:yMode val="edge"/>
              <c:x val="0.96959294761771542"/>
              <c:y val="0.310910380154093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00_)\ [$$-C0C]_ ;_ * \(#,##0.00\)\ [$$-C0C]_ ;_ * &quot;-&quot;??_)\ [$$-C0C]_ ;_ @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684703"/>
        <c:crosses val="max"/>
        <c:crossBetween val="between"/>
      </c:valAx>
      <c:dateAx>
        <c:axId val="763684703"/>
        <c:scaling>
          <c:orientation val="minMax"/>
        </c:scaling>
        <c:delete val="1"/>
        <c:axPos val="b"/>
        <c:numFmt formatCode="m/d/yyyy" sourceLinked="1"/>
        <c:majorTickMark val="out"/>
        <c:minorTickMark val="none"/>
        <c:tickLblPos val="nextTo"/>
        <c:crossAx val="763690943"/>
        <c:crosses val="autoZero"/>
        <c:auto val="1"/>
        <c:lblOffset val="100"/>
        <c:baseTimeUnit val="days"/>
        <c:majorUnit val="1"/>
        <c:minorUnit val="1"/>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Montant total net (Traitement Vs Contrôle)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'Différence dans les différences'!$F$2</c:f>
              <c:strCache>
                <c:ptCount val="1"/>
                <c:pt idx="0">
                  <c:v> VOLUME NET (ZONE DE TRAITEMENT) </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'Différence dans les différences'!$A$3:$A$145</c:f>
              <c:numCache>
                <c:formatCode>m/d/yyyy</c:formatCode>
                <c:ptCount val="143"/>
                <c:pt idx="0">
                  <c:v>44531</c:v>
                </c:pt>
                <c:pt idx="1">
                  <c:v>44532</c:v>
                </c:pt>
                <c:pt idx="2">
                  <c:v>44533</c:v>
                </c:pt>
                <c:pt idx="3">
                  <c:v>44534</c:v>
                </c:pt>
                <c:pt idx="4">
                  <c:v>44535</c:v>
                </c:pt>
                <c:pt idx="5">
                  <c:v>44536</c:v>
                </c:pt>
                <c:pt idx="6">
                  <c:v>44537</c:v>
                </c:pt>
                <c:pt idx="7">
                  <c:v>44538</c:v>
                </c:pt>
                <c:pt idx="8">
                  <c:v>44539</c:v>
                </c:pt>
                <c:pt idx="9">
                  <c:v>44540</c:v>
                </c:pt>
                <c:pt idx="10">
                  <c:v>44541</c:v>
                </c:pt>
                <c:pt idx="11">
                  <c:v>44542</c:v>
                </c:pt>
                <c:pt idx="12">
                  <c:v>44543</c:v>
                </c:pt>
                <c:pt idx="13">
                  <c:v>44544</c:v>
                </c:pt>
                <c:pt idx="14">
                  <c:v>44545</c:v>
                </c:pt>
                <c:pt idx="15">
                  <c:v>44546</c:v>
                </c:pt>
                <c:pt idx="16">
                  <c:v>44547</c:v>
                </c:pt>
                <c:pt idx="17">
                  <c:v>44548</c:v>
                </c:pt>
                <c:pt idx="18">
                  <c:v>44549</c:v>
                </c:pt>
                <c:pt idx="19">
                  <c:v>44550</c:v>
                </c:pt>
                <c:pt idx="20">
                  <c:v>44551</c:v>
                </c:pt>
                <c:pt idx="21">
                  <c:v>44552</c:v>
                </c:pt>
                <c:pt idx="22">
                  <c:v>44553</c:v>
                </c:pt>
                <c:pt idx="23">
                  <c:v>44554</c:v>
                </c:pt>
                <c:pt idx="24">
                  <c:v>44555</c:v>
                </c:pt>
                <c:pt idx="25">
                  <c:v>44556</c:v>
                </c:pt>
                <c:pt idx="26">
                  <c:v>44557</c:v>
                </c:pt>
                <c:pt idx="27">
                  <c:v>44558</c:v>
                </c:pt>
                <c:pt idx="28">
                  <c:v>44559</c:v>
                </c:pt>
                <c:pt idx="29">
                  <c:v>44560</c:v>
                </c:pt>
                <c:pt idx="30">
                  <c:v>44561</c:v>
                </c:pt>
                <c:pt idx="31">
                  <c:v>44562</c:v>
                </c:pt>
                <c:pt idx="32">
                  <c:v>44563</c:v>
                </c:pt>
                <c:pt idx="33">
                  <c:v>44564</c:v>
                </c:pt>
                <c:pt idx="34">
                  <c:v>44565</c:v>
                </c:pt>
                <c:pt idx="35">
                  <c:v>44566</c:v>
                </c:pt>
                <c:pt idx="36">
                  <c:v>44567</c:v>
                </c:pt>
                <c:pt idx="37">
                  <c:v>44568</c:v>
                </c:pt>
                <c:pt idx="38">
                  <c:v>44569</c:v>
                </c:pt>
                <c:pt idx="39">
                  <c:v>44570</c:v>
                </c:pt>
                <c:pt idx="40">
                  <c:v>44571</c:v>
                </c:pt>
                <c:pt idx="41">
                  <c:v>44572</c:v>
                </c:pt>
                <c:pt idx="42">
                  <c:v>44573</c:v>
                </c:pt>
                <c:pt idx="43">
                  <c:v>44574</c:v>
                </c:pt>
                <c:pt idx="44">
                  <c:v>44575</c:v>
                </c:pt>
                <c:pt idx="45">
                  <c:v>44576</c:v>
                </c:pt>
                <c:pt idx="46">
                  <c:v>44577</c:v>
                </c:pt>
                <c:pt idx="47">
                  <c:v>44578</c:v>
                </c:pt>
                <c:pt idx="48">
                  <c:v>44579</c:v>
                </c:pt>
                <c:pt idx="49">
                  <c:v>44580</c:v>
                </c:pt>
                <c:pt idx="50">
                  <c:v>44581</c:v>
                </c:pt>
                <c:pt idx="51">
                  <c:v>44582</c:v>
                </c:pt>
                <c:pt idx="52">
                  <c:v>44583</c:v>
                </c:pt>
                <c:pt idx="53">
                  <c:v>44584</c:v>
                </c:pt>
                <c:pt idx="54">
                  <c:v>44585</c:v>
                </c:pt>
                <c:pt idx="55">
                  <c:v>44586</c:v>
                </c:pt>
                <c:pt idx="56">
                  <c:v>44587</c:v>
                </c:pt>
                <c:pt idx="57">
                  <c:v>44588</c:v>
                </c:pt>
                <c:pt idx="58">
                  <c:v>44589</c:v>
                </c:pt>
                <c:pt idx="59">
                  <c:v>44590</c:v>
                </c:pt>
                <c:pt idx="60">
                  <c:v>44591</c:v>
                </c:pt>
                <c:pt idx="61">
                  <c:v>44592</c:v>
                </c:pt>
                <c:pt idx="62">
                  <c:v>44593</c:v>
                </c:pt>
                <c:pt idx="63">
                  <c:v>44594</c:v>
                </c:pt>
                <c:pt idx="64">
                  <c:v>44595</c:v>
                </c:pt>
                <c:pt idx="65">
                  <c:v>44596</c:v>
                </c:pt>
                <c:pt idx="66">
                  <c:v>44597</c:v>
                </c:pt>
                <c:pt idx="67">
                  <c:v>44598</c:v>
                </c:pt>
                <c:pt idx="68">
                  <c:v>44599</c:v>
                </c:pt>
                <c:pt idx="69">
                  <c:v>44600</c:v>
                </c:pt>
                <c:pt idx="70">
                  <c:v>44601</c:v>
                </c:pt>
                <c:pt idx="71">
                  <c:v>44602</c:v>
                </c:pt>
                <c:pt idx="72">
                  <c:v>44603</c:v>
                </c:pt>
                <c:pt idx="73">
                  <c:v>44604</c:v>
                </c:pt>
                <c:pt idx="74">
                  <c:v>44605</c:v>
                </c:pt>
                <c:pt idx="75">
                  <c:v>44606</c:v>
                </c:pt>
                <c:pt idx="76">
                  <c:v>44607</c:v>
                </c:pt>
                <c:pt idx="77">
                  <c:v>44608</c:v>
                </c:pt>
                <c:pt idx="78">
                  <c:v>44609</c:v>
                </c:pt>
                <c:pt idx="79">
                  <c:v>44610</c:v>
                </c:pt>
                <c:pt idx="80">
                  <c:v>44611</c:v>
                </c:pt>
                <c:pt idx="81">
                  <c:v>44612</c:v>
                </c:pt>
                <c:pt idx="82">
                  <c:v>44613</c:v>
                </c:pt>
                <c:pt idx="83">
                  <c:v>44614</c:v>
                </c:pt>
                <c:pt idx="84">
                  <c:v>44615</c:v>
                </c:pt>
                <c:pt idx="85">
                  <c:v>44616</c:v>
                </c:pt>
                <c:pt idx="86">
                  <c:v>44617</c:v>
                </c:pt>
                <c:pt idx="87">
                  <c:v>44618</c:v>
                </c:pt>
                <c:pt idx="88">
                  <c:v>44619</c:v>
                </c:pt>
                <c:pt idx="89">
                  <c:v>44620</c:v>
                </c:pt>
                <c:pt idx="90">
                  <c:v>44621</c:v>
                </c:pt>
                <c:pt idx="91">
                  <c:v>44622</c:v>
                </c:pt>
                <c:pt idx="92">
                  <c:v>44623</c:v>
                </c:pt>
                <c:pt idx="93">
                  <c:v>44624</c:v>
                </c:pt>
                <c:pt idx="94">
                  <c:v>44625</c:v>
                </c:pt>
                <c:pt idx="95">
                  <c:v>44626</c:v>
                </c:pt>
                <c:pt idx="96">
                  <c:v>44627</c:v>
                </c:pt>
                <c:pt idx="97">
                  <c:v>44628</c:v>
                </c:pt>
                <c:pt idx="98">
                  <c:v>44629</c:v>
                </c:pt>
                <c:pt idx="99">
                  <c:v>44630</c:v>
                </c:pt>
                <c:pt idx="100">
                  <c:v>44631</c:v>
                </c:pt>
                <c:pt idx="101">
                  <c:v>44632</c:v>
                </c:pt>
                <c:pt idx="102">
                  <c:v>44633</c:v>
                </c:pt>
                <c:pt idx="103">
                  <c:v>44634</c:v>
                </c:pt>
                <c:pt idx="104">
                  <c:v>44635</c:v>
                </c:pt>
                <c:pt idx="105">
                  <c:v>44636</c:v>
                </c:pt>
                <c:pt idx="106">
                  <c:v>44637</c:v>
                </c:pt>
                <c:pt idx="107">
                  <c:v>44638</c:v>
                </c:pt>
                <c:pt idx="108">
                  <c:v>44639</c:v>
                </c:pt>
                <c:pt idx="109">
                  <c:v>44640</c:v>
                </c:pt>
                <c:pt idx="110">
                  <c:v>44641</c:v>
                </c:pt>
                <c:pt idx="111">
                  <c:v>44642</c:v>
                </c:pt>
                <c:pt idx="112">
                  <c:v>44643</c:v>
                </c:pt>
                <c:pt idx="113">
                  <c:v>44644</c:v>
                </c:pt>
                <c:pt idx="114">
                  <c:v>44645</c:v>
                </c:pt>
                <c:pt idx="115">
                  <c:v>44646</c:v>
                </c:pt>
                <c:pt idx="116">
                  <c:v>44647</c:v>
                </c:pt>
                <c:pt idx="117">
                  <c:v>44648</c:v>
                </c:pt>
                <c:pt idx="118">
                  <c:v>44649</c:v>
                </c:pt>
                <c:pt idx="119">
                  <c:v>44650</c:v>
                </c:pt>
                <c:pt idx="120">
                  <c:v>44651</c:v>
                </c:pt>
                <c:pt idx="121">
                  <c:v>44652</c:v>
                </c:pt>
                <c:pt idx="122">
                  <c:v>44653</c:v>
                </c:pt>
                <c:pt idx="123">
                  <c:v>44654</c:v>
                </c:pt>
                <c:pt idx="124">
                  <c:v>44655</c:v>
                </c:pt>
                <c:pt idx="125">
                  <c:v>44656</c:v>
                </c:pt>
                <c:pt idx="126">
                  <c:v>44657</c:v>
                </c:pt>
                <c:pt idx="127">
                  <c:v>44658</c:v>
                </c:pt>
                <c:pt idx="128">
                  <c:v>44659</c:v>
                </c:pt>
                <c:pt idx="129">
                  <c:v>44660</c:v>
                </c:pt>
                <c:pt idx="130">
                  <c:v>44661</c:v>
                </c:pt>
                <c:pt idx="131">
                  <c:v>44662</c:v>
                </c:pt>
                <c:pt idx="132">
                  <c:v>44663</c:v>
                </c:pt>
                <c:pt idx="133">
                  <c:v>44664</c:v>
                </c:pt>
                <c:pt idx="134">
                  <c:v>44665</c:v>
                </c:pt>
                <c:pt idx="135">
                  <c:v>44666</c:v>
                </c:pt>
                <c:pt idx="136">
                  <c:v>44667</c:v>
                </c:pt>
                <c:pt idx="137">
                  <c:v>44668</c:v>
                </c:pt>
                <c:pt idx="138">
                  <c:v>44669</c:v>
                </c:pt>
                <c:pt idx="139">
                  <c:v>44670</c:v>
                </c:pt>
                <c:pt idx="140">
                  <c:v>44671</c:v>
                </c:pt>
                <c:pt idx="141">
                  <c:v>44672</c:v>
                </c:pt>
                <c:pt idx="142">
                  <c:v>44673</c:v>
                </c:pt>
              </c:numCache>
            </c:numRef>
          </c:cat>
          <c:val>
            <c:numRef>
              <c:f>'Différence dans les différences'!$F$3:$F$145</c:f>
              <c:numCache>
                <c:formatCode>_ * #,##0.00_)\ [$$-C0C]_ ;_ * \(#,##0.00\)\ [$$-C0C]_ ;_ * "-"??_)\ [$$-C0C]_ ;_ @_ </c:formatCode>
                <c:ptCount val="143"/>
                <c:pt idx="0">
                  <c:v>46625.919897377462</c:v>
                </c:pt>
                <c:pt idx="1">
                  <c:v>124376.00967377402</c:v>
                </c:pt>
                <c:pt idx="2">
                  <c:v>33940.829843640269</c:v>
                </c:pt>
                <c:pt idx="3">
                  <c:v>20922.98998856539</c:v>
                </c:pt>
                <c:pt idx="4">
                  <c:v>15330.260082244813</c:v>
                </c:pt>
                <c:pt idx="5">
                  <c:v>33853.434583425478</c:v>
                </c:pt>
                <c:pt idx="6">
                  <c:v>31198.144858956297</c:v>
                </c:pt>
                <c:pt idx="7">
                  <c:v>36392.289912313216</c:v>
                </c:pt>
                <c:pt idx="8">
                  <c:v>97593.649860739475</c:v>
                </c:pt>
                <c:pt idx="9">
                  <c:v>96457.485083817999</c:v>
                </c:pt>
                <c:pt idx="10">
                  <c:v>49694.699929714159</c:v>
                </c:pt>
                <c:pt idx="11">
                  <c:v>26937.899951219533</c:v>
                </c:pt>
                <c:pt idx="12">
                  <c:v>26985.585036873759</c:v>
                </c:pt>
                <c:pt idx="13">
                  <c:v>38524.420108661048</c:v>
                </c:pt>
                <c:pt idx="14">
                  <c:v>38370.255081772761</c:v>
                </c:pt>
                <c:pt idx="15">
                  <c:v>84177.609821557882</c:v>
                </c:pt>
                <c:pt idx="16">
                  <c:v>53892.189784526738</c:v>
                </c:pt>
                <c:pt idx="17">
                  <c:v>32387.575013637521</c:v>
                </c:pt>
                <c:pt idx="18">
                  <c:v>26074.729946970929</c:v>
                </c:pt>
                <c:pt idx="19">
                  <c:v>26678.630140781363</c:v>
                </c:pt>
                <c:pt idx="20">
                  <c:v>19784.050083398797</c:v>
                </c:pt>
                <c:pt idx="21">
                  <c:v>41481.71484458445</c:v>
                </c:pt>
                <c:pt idx="22">
                  <c:v>76199.089915394667</c:v>
                </c:pt>
                <c:pt idx="23">
                  <c:v>30108.7049552649</c:v>
                </c:pt>
                <c:pt idx="24">
                  <c:v>7558.3200144767707</c:v>
                </c:pt>
                <c:pt idx="25">
                  <c:v>17634.099771440018</c:v>
                </c:pt>
                <c:pt idx="26">
                  <c:v>32961.829949200124</c:v>
                </c:pt>
                <c:pt idx="27">
                  <c:v>12477.850056648222</c:v>
                </c:pt>
                <c:pt idx="28">
                  <c:v>22534.380014896378</c:v>
                </c:pt>
                <c:pt idx="29">
                  <c:v>46918.025010228135</c:v>
                </c:pt>
                <c:pt idx="30">
                  <c:v>34441.989906660259</c:v>
                </c:pt>
                <c:pt idx="31">
                  <c:v>68119.662099999972</c:v>
                </c:pt>
                <c:pt idx="32">
                  <c:v>43785.843199999967</c:v>
                </c:pt>
                <c:pt idx="33">
                  <c:v>49599.877899999949</c:v>
                </c:pt>
                <c:pt idx="34">
                  <c:v>82848.805199999944</c:v>
                </c:pt>
                <c:pt idx="35">
                  <c:v>73803.144199999981</c:v>
                </c:pt>
                <c:pt idx="36">
                  <c:v>73284.892999999851</c:v>
                </c:pt>
                <c:pt idx="37">
                  <c:v>90370.618599999958</c:v>
                </c:pt>
                <c:pt idx="38">
                  <c:v>84094.549299999751</c:v>
                </c:pt>
                <c:pt idx="39">
                  <c:v>34403.175499999947</c:v>
                </c:pt>
                <c:pt idx="40">
                  <c:v>113615.405</c:v>
                </c:pt>
                <c:pt idx="41">
                  <c:v>77445.002199999944</c:v>
                </c:pt>
                <c:pt idx="42">
                  <c:v>72410.818799999965</c:v>
                </c:pt>
                <c:pt idx="43">
                  <c:v>97777.928299999927</c:v>
                </c:pt>
                <c:pt idx="44">
                  <c:v>78999.56389999995</c:v>
                </c:pt>
                <c:pt idx="45">
                  <c:v>93306.688599999863</c:v>
                </c:pt>
                <c:pt idx="46">
                  <c:v>33595.054299999989</c:v>
                </c:pt>
                <c:pt idx="47">
                  <c:v>44211.851099999993</c:v>
                </c:pt>
                <c:pt idx="48">
                  <c:v>85116.598599999954</c:v>
                </c:pt>
                <c:pt idx="49">
                  <c:v>77025.67039999993</c:v>
                </c:pt>
                <c:pt idx="50">
                  <c:v>96859.302999999927</c:v>
                </c:pt>
                <c:pt idx="51">
                  <c:v>48917.289599999873</c:v>
                </c:pt>
                <c:pt idx="52">
                  <c:v>52022.625499999856</c:v>
                </c:pt>
                <c:pt idx="53">
                  <c:v>31037.380799999955</c:v>
                </c:pt>
                <c:pt idx="54">
                  <c:v>58396.563799999982</c:v>
                </c:pt>
                <c:pt idx="55">
                  <c:v>63913.113099999966</c:v>
                </c:pt>
                <c:pt idx="56">
                  <c:v>69510.320999999953</c:v>
                </c:pt>
                <c:pt idx="57">
                  <c:v>52835.039199999941</c:v>
                </c:pt>
                <c:pt idx="58">
                  <c:v>46528.114399999999</c:v>
                </c:pt>
                <c:pt idx="59">
                  <c:v>63982.86369999998</c:v>
                </c:pt>
                <c:pt idx="60">
                  <c:v>19628.653099999978</c:v>
                </c:pt>
                <c:pt idx="61">
                  <c:v>56941.891099999964</c:v>
                </c:pt>
                <c:pt idx="62">
                  <c:v>66907.126799999984</c:v>
                </c:pt>
                <c:pt idx="63">
                  <c:v>81621.089599999876</c:v>
                </c:pt>
                <c:pt idx="64">
                  <c:v>74970.441599999976</c:v>
                </c:pt>
                <c:pt idx="65">
                  <c:v>94296.791599999939</c:v>
                </c:pt>
                <c:pt idx="66">
                  <c:v>66060.99929999985</c:v>
                </c:pt>
                <c:pt idx="67">
                  <c:v>32258.905099999927</c:v>
                </c:pt>
                <c:pt idx="68">
                  <c:v>52006.667499999989</c:v>
                </c:pt>
                <c:pt idx="69">
                  <c:v>64700.004099999976</c:v>
                </c:pt>
                <c:pt idx="70">
                  <c:v>66885.452199999985</c:v>
                </c:pt>
                <c:pt idx="71">
                  <c:v>72078.983299999876</c:v>
                </c:pt>
                <c:pt idx="72">
                  <c:v>68710.95649999984</c:v>
                </c:pt>
                <c:pt idx="73">
                  <c:v>81718.74649999995</c:v>
                </c:pt>
                <c:pt idx="74">
                  <c:v>26939.911799999973</c:v>
                </c:pt>
                <c:pt idx="75">
                  <c:v>60351.903599999925</c:v>
                </c:pt>
                <c:pt idx="76">
                  <c:v>55188.419999999969</c:v>
                </c:pt>
                <c:pt idx="77">
                  <c:v>62636.473099999967</c:v>
                </c:pt>
                <c:pt idx="78">
                  <c:v>73249.512699999948</c:v>
                </c:pt>
                <c:pt idx="79">
                  <c:v>97300.359899999967</c:v>
                </c:pt>
                <c:pt idx="80">
                  <c:v>49403.745999999963</c:v>
                </c:pt>
                <c:pt idx="81">
                  <c:v>30373.760299999965</c:v>
                </c:pt>
                <c:pt idx="82">
                  <c:v>23685.206999999969</c:v>
                </c:pt>
                <c:pt idx="83">
                  <c:v>76105.782599999933</c:v>
                </c:pt>
                <c:pt idx="84">
                  <c:v>97794.744800000015</c:v>
                </c:pt>
                <c:pt idx="85">
                  <c:v>66439.678599999839</c:v>
                </c:pt>
                <c:pt idx="86">
                  <c:v>95009.275899999862</c:v>
                </c:pt>
                <c:pt idx="87">
                  <c:v>88197.068299999853</c:v>
                </c:pt>
                <c:pt idx="88">
                  <c:v>33982.17719999994</c:v>
                </c:pt>
                <c:pt idx="89">
                  <c:v>34046.201099999969</c:v>
                </c:pt>
                <c:pt idx="90">
                  <c:v>65009.912499999889</c:v>
                </c:pt>
                <c:pt idx="91">
                  <c:v>51073.084099999935</c:v>
                </c:pt>
                <c:pt idx="92">
                  <c:v>79186.221999999849</c:v>
                </c:pt>
                <c:pt idx="93">
                  <c:v>80516.725299999962</c:v>
                </c:pt>
                <c:pt idx="94">
                  <c:v>59149.155199999863</c:v>
                </c:pt>
                <c:pt idx="95">
                  <c:v>31648.945899999973</c:v>
                </c:pt>
                <c:pt idx="96">
                  <c:v>44070.20869999985</c:v>
                </c:pt>
                <c:pt idx="97">
                  <c:v>71568.276799999934</c:v>
                </c:pt>
                <c:pt idx="98">
                  <c:v>69678.465799999831</c:v>
                </c:pt>
                <c:pt idx="99">
                  <c:v>65963.099999999948</c:v>
                </c:pt>
                <c:pt idx="100">
                  <c:v>85408.559299999979</c:v>
                </c:pt>
                <c:pt idx="101">
                  <c:v>77390.17939999995</c:v>
                </c:pt>
                <c:pt idx="102">
                  <c:v>33957.220099999984</c:v>
                </c:pt>
                <c:pt idx="103">
                  <c:v>38002.431699999943</c:v>
                </c:pt>
                <c:pt idx="104">
                  <c:v>84483.80329999997</c:v>
                </c:pt>
                <c:pt idx="105">
                  <c:v>82759.309099999824</c:v>
                </c:pt>
                <c:pt idx="106">
                  <c:v>61843.269599999985</c:v>
                </c:pt>
                <c:pt idx="107">
                  <c:v>97063.141199999794</c:v>
                </c:pt>
                <c:pt idx="108">
                  <c:v>75953.7978</c:v>
                </c:pt>
                <c:pt idx="109">
                  <c:v>29552.892899999973</c:v>
                </c:pt>
                <c:pt idx="110">
                  <c:v>77521.388499999972</c:v>
                </c:pt>
                <c:pt idx="111">
                  <c:v>125763.94759999994</c:v>
                </c:pt>
                <c:pt idx="112">
                  <c:v>109119.9050999998</c:v>
                </c:pt>
                <c:pt idx="113">
                  <c:v>136084.52149999989</c:v>
                </c:pt>
                <c:pt idx="114">
                  <c:v>110697.7876999999</c:v>
                </c:pt>
                <c:pt idx="115">
                  <c:v>90462.639699999985</c:v>
                </c:pt>
                <c:pt idx="116">
                  <c:v>51470.882699999886</c:v>
                </c:pt>
                <c:pt idx="117">
                  <c:v>55941.132599999895</c:v>
                </c:pt>
                <c:pt idx="118">
                  <c:v>156430.10289999974</c:v>
                </c:pt>
                <c:pt idx="119">
                  <c:v>112747.71399999985</c:v>
                </c:pt>
                <c:pt idx="120">
                  <c:v>88580.777399999992</c:v>
                </c:pt>
                <c:pt idx="121">
                  <c:v>106604.29809999999</c:v>
                </c:pt>
                <c:pt idx="122">
                  <c:v>74864.320899999962</c:v>
                </c:pt>
                <c:pt idx="123">
                  <c:v>62115.050499999968</c:v>
                </c:pt>
                <c:pt idx="124">
                  <c:v>81735.987199999974</c:v>
                </c:pt>
                <c:pt idx="125">
                  <c:v>106021.57859999996</c:v>
                </c:pt>
                <c:pt idx="126">
                  <c:v>112177.15489999998</c:v>
                </c:pt>
                <c:pt idx="127">
                  <c:v>116520.33669999996</c:v>
                </c:pt>
                <c:pt idx="128">
                  <c:v>128916.27879999991</c:v>
                </c:pt>
                <c:pt idx="129">
                  <c:v>82609.394799999849</c:v>
                </c:pt>
                <c:pt idx="130">
                  <c:v>63848.190300000002</c:v>
                </c:pt>
                <c:pt idx="131">
                  <c:v>77645.224599999943</c:v>
                </c:pt>
                <c:pt idx="132">
                  <c:v>168780.12029999983</c:v>
                </c:pt>
                <c:pt idx="133">
                  <c:v>95142.343399999969</c:v>
                </c:pt>
                <c:pt idx="134">
                  <c:v>93648.553399999859</c:v>
                </c:pt>
                <c:pt idx="135">
                  <c:v>96834.628699999914</c:v>
                </c:pt>
                <c:pt idx="136">
                  <c:v>92224.241299999965</c:v>
                </c:pt>
                <c:pt idx="137">
                  <c:v>53316.142599999963</c:v>
                </c:pt>
                <c:pt idx="138">
                  <c:v>75372.926599999861</c:v>
                </c:pt>
                <c:pt idx="139">
                  <c:v>105435.13219999998</c:v>
                </c:pt>
                <c:pt idx="140">
                  <c:v>73129.211599999864</c:v>
                </c:pt>
                <c:pt idx="141">
                  <c:v>127819.93389999987</c:v>
                </c:pt>
                <c:pt idx="142">
                  <c:v>109402.42229999993</c:v>
                </c:pt>
              </c:numCache>
            </c:numRef>
          </c:val>
          <c:smooth val="0"/>
          <c:extLst>
            <c:ext xmlns:c16="http://schemas.microsoft.com/office/drawing/2014/chart" uri="{C3380CC4-5D6E-409C-BE32-E72D297353CC}">
              <c16:uniqueId val="{00000002-A84B-4747-BE93-488DE5D3AA9A}"/>
            </c:ext>
          </c:extLst>
        </c:ser>
        <c:ser>
          <c:idx val="1"/>
          <c:order val="1"/>
          <c:tx>
            <c:strRef>
              <c:f>'Différence dans les différences'!$G$2</c:f>
              <c:strCache>
                <c:ptCount val="1"/>
                <c:pt idx="0">
                  <c:v>VOLUME NET (ZONE DE CONTRÔLE)</c:v>
                </c:pt>
              </c:strCache>
            </c:strRef>
          </c:tx>
          <c:spPr>
            <a:ln w="28575" cap="rnd">
              <a:solidFill>
                <a:schemeClr val="accent6">
                  <a:lumMod val="50000"/>
                </a:schemeClr>
              </a:solidFill>
              <a:round/>
            </a:ln>
            <a:effectLst/>
          </c:spPr>
          <c:marker>
            <c:symbol val="none"/>
          </c:marker>
          <c:trendline>
            <c:spPr>
              <a:ln w="19050" cap="rnd">
                <a:solidFill>
                  <a:schemeClr val="accent2"/>
                </a:solidFill>
                <a:prstDash val="sysDot"/>
              </a:ln>
              <a:effectLst/>
            </c:spPr>
            <c:trendlineType val="linear"/>
            <c:dispRSqr val="0"/>
            <c:dispEq val="0"/>
          </c:trendline>
          <c:cat>
            <c:numRef>
              <c:f>'Différence dans les différences'!$A$3:$A$145</c:f>
              <c:numCache>
                <c:formatCode>m/d/yyyy</c:formatCode>
                <c:ptCount val="143"/>
                <c:pt idx="0">
                  <c:v>44531</c:v>
                </c:pt>
                <c:pt idx="1">
                  <c:v>44532</c:v>
                </c:pt>
                <c:pt idx="2">
                  <c:v>44533</c:v>
                </c:pt>
                <c:pt idx="3">
                  <c:v>44534</c:v>
                </c:pt>
                <c:pt idx="4">
                  <c:v>44535</c:v>
                </c:pt>
                <c:pt idx="5">
                  <c:v>44536</c:v>
                </c:pt>
                <c:pt idx="6">
                  <c:v>44537</c:v>
                </c:pt>
                <c:pt idx="7">
                  <c:v>44538</c:v>
                </c:pt>
                <c:pt idx="8">
                  <c:v>44539</c:v>
                </c:pt>
                <c:pt idx="9">
                  <c:v>44540</c:v>
                </c:pt>
                <c:pt idx="10">
                  <c:v>44541</c:v>
                </c:pt>
                <c:pt idx="11">
                  <c:v>44542</c:v>
                </c:pt>
                <c:pt idx="12">
                  <c:v>44543</c:v>
                </c:pt>
                <c:pt idx="13">
                  <c:v>44544</c:v>
                </c:pt>
                <c:pt idx="14">
                  <c:v>44545</c:v>
                </c:pt>
                <c:pt idx="15">
                  <c:v>44546</c:v>
                </c:pt>
                <c:pt idx="16">
                  <c:v>44547</c:v>
                </c:pt>
                <c:pt idx="17">
                  <c:v>44548</c:v>
                </c:pt>
                <c:pt idx="18">
                  <c:v>44549</c:v>
                </c:pt>
                <c:pt idx="19">
                  <c:v>44550</c:v>
                </c:pt>
                <c:pt idx="20">
                  <c:v>44551</c:v>
                </c:pt>
                <c:pt idx="21">
                  <c:v>44552</c:v>
                </c:pt>
                <c:pt idx="22">
                  <c:v>44553</c:v>
                </c:pt>
                <c:pt idx="23">
                  <c:v>44554</c:v>
                </c:pt>
                <c:pt idx="24">
                  <c:v>44555</c:v>
                </c:pt>
                <c:pt idx="25">
                  <c:v>44556</c:v>
                </c:pt>
                <c:pt idx="26">
                  <c:v>44557</c:v>
                </c:pt>
                <c:pt idx="27">
                  <c:v>44558</c:v>
                </c:pt>
                <c:pt idx="28">
                  <c:v>44559</c:v>
                </c:pt>
                <c:pt idx="29">
                  <c:v>44560</c:v>
                </c:pt>
                <c:pt idx="30">
                  <c:v>44561</c:v>
                </c:pt>
                <c:pt idx="31">
                  <c:v>44562</c:v>
                </c:pt>
                <c:pt idx="32">
                  <c:v>44563</c:v>
                </c:pt>
                <c:pt idx="33">
                  <c:v>44564</c:v>
                </c:pt>
                <c:pt idx="34">
                  <c:v>44565</c:v>
                </c:pt>
                <c:pt idx="35">
                  <c:v>44566</c:v>
                </c:pt>
                <c:pt idx="36">
                  <c:v>44567</c:v>
                </c:pt>
                <c:pt idx="37">
                  <c:v>44568</c:v>
                </c:pt>
                <c:pt idx="38">
                  <c:v>44569</c:v>
                </c:pt>
                <c:pt idx="39">
                  <c:v>44570</c:v>
                </c:pt>
                <c:pt idx="40">
                  <c:v>44571</c:v>
                </c:pt>
                <c:pt idx="41">
                  <c:v>44572</c:v>
                </c:pt>
                <c:pt idx="42">
                  <c:v>44573</c:v>
                </c:pt>
                <c:pt idx="43">
                  <c:v>44574</c:v>
                </c:pt>
                <c:pt idx="44">
                  <c:v>44575</c:v>
                </c:pt>
                <c:pt idx="45">
                  <c:v>44576</c:v>
                </c:pt>
                <c:pt idx="46">
                  <c:v>44577</c:v>
                </c:pt>
                <c:pt idx="47">
                  <c:v>44578</c:v>
                </c:pt>
                <c:pt idx="48">
                  <c:v>44579</c:v>
                </c:pt>
                <c:pt idx="49">
                  <c:v>44580</c:v>
                </c:pt>
                <c:pt idx="50">
                  <c:v>44581</c:v>
                </c:pt>
                <c:pt idx="51">
                  <c:v>44582</c:v>
                </c:pt>
                <c:pt idx="52">
                  <c:v>44583</c:v>
                </c:pt>
                <c:pt idx="53">
                  <c:v>44584</c:v>
                </c:pt>
                <c:pt idx="54">
                  <c:v>44585</c:v>
                </c:pt>
                <c:pt idx="55">
                  <c:v>44586</c:v>
                </c:pt>
                <c:pt idx="56">
                  <c:v>44587</c:v>
                </c:pt>
                <c:pt idx="57">
                  <c:v>44588</c:v>
                </c:pt>
                <c:pt idx="58">
                  <c:v>44589</c:v>
                </c:pt>
                <c:pt idx="59">
                  <c:v>44590</c:v>
                </c:pt>
                <c:pt idx="60">
                  <c:v>44591</c:v>
                </c:pt>
                <c:pt idx="61">
                  <c:v>44592</c:v>
                </c:pt>
                <c:pt idx="62">
                  <c:v>44593</c:v>
                </c:pt>
                <c:pt idx="63">
                  <c:v>44594</c:v>
                </c:pt>
                <c:pt idx="64">
                  <c:v>44595</c:v>
                </c:pt>
                <c:pt idx="65">
                  <c:v>44596</c:v>
                </c:pt>
                <c:pt idx="66">
                  <c:v>44597</c:v>
                </c:pt>
                <c:pt idx="67">
                  <c:v>44598</c:v>
                </c:pt>
                <c:pt idx="68">
                  <c:v>44599</c:v>
                </c:pt>
                <c:pt idx="69">
                  <c:v>44600</c:v>
                </c:pt>
                <c:pt idx="70">
                  <c:v>44601</c:v>
                </c:pt>
                <c:pt idx="71">
                  <c:v>44602</c:v>
                </c:pt>
                <c:pt idx="72">
                  <c:v>44603</c:v>
                </c:pt>
                <c:pt idx="73">
                  <c:v>44604</c:v>
                </c:pt>
                <c:pt idx="74">
                  <c:v>44605</c:v>
                </c:pt>
                <c:pt idx="75">
                  <c:v>44606</c:v>
                </c:pt>
                <c:pt idx="76">
                  <c:v>44607</c:v>
                </c:pt>
                <c:pt idx="77">
                  <c:v>44608</c:v>
                </c:pt>
                <c:pt idx="78">
                  <c:v>44609</c:v>
                </c:pt>
                <c:pt idx="79">
                  <c:v>44610</c:v>
                </c:pt>
                <c:pt idx="80">
                  <c:v>44611</c:v>
                </c:pt>
                <c:pt idx="81">
                  <c:v>44612</c:v>
                </c:pt>
                <c:pt idx="82">
                  <c:v>44613</c:v>
                </c:pt>
                <c:pt idx="83">
                  <c:v>44614</c:v>
                </c:pt>
                <c:pt idx="84">
                  <c:v>44615</c:v>
                </c:pt>
                <c:pt idx="85">
                  <c:v>44616</c:v>
                </c:pt>
                <c:pt idx="86">
                  <c:v>44617</c:v>
                </c:pt>
                <c:pt idx="87">
                  <c:v>44618</c:v>
                </c:pt>
                <c:pt idx="88">
                  <c:v>44619</c:v>
                </c:pt>
                <c:pt idx="89">
                  <c:v>44620</c:v>
                </c:pt>
                <c:pt idx="90">
                  <c:v>44621</c:v>
                </c:pt>
                <c:pt idx="91">
                  <c:v>44622</c:v>
                </c:pt>
                <c:pt idx="92">
                  <c:v>44623</c:v>
                </c:pt>
                <c:pt idx="93">
                  <c:v>44624</c:v>
                </c:pt>
                <c:pt idx="94">
                  <c:v>44625</c:v>
                </c:pt>
                <c:pt idx="95">
                  <c:v>44626</c:v>
                </c:pt>
                <c:pt idx="96">
                  <c:v>44627</c:v>
                </c:pt>
                <c:pt idx="97">
                  <c:v>44628</c:v>
                </c:pt>
                <c:pt idx="98">
                  <c:v>44629</c:v>
                </c:pt>
                <c:pt idx="99">
                  <c:v>44630</c:v>
                </c:pt>
                <c:pt idx="100">
                  <c:v>44631</c:v>
                </c:pt>
                <c:pt idx="101">
                  <c:v>44632</c:v>
                </c:pt>
                <c:pt idx="102">
                  <c:v>44633</c:v>
                </c:pt>
                <c:pt idx="103">
                  <c:v>44634</c:v>
                </c:pt>
                <c:pt idx="104">
                  <c:v>44635</c:v>
                </c:pt>
                <c:pt idx="105">
                  <c:v>44636</c:v>
                </c:pt>
                <c:pt idx="106">
                  <c:v>44637</c:v>
                </c:pt>
                <c:pt idx="107">
                  <c:v>44638</c:v>
                </c:pt>
                <c:pt idx="108">
                  <c:v>44639</c:v>
                </c:pt>
                <c:pt idx="109">
                  <c:v>44640</c:v>
                </c:pt>
                <c:pt idx="110">
                  <c:v>44641</c:v>
                </c:pt>
                <c:pt idx="111">
                  <c:v>44642</c:v>
                </c:pt>
                <c:pt idx="112">
                  <c:v>44643</c:v>
                </c:pt>
                <c:pt idx="113">
                  <c:v>44644</c:v>
                </c:pt>
                <c:pt idx="114">
                  <c:v>44645</c:v>
                </c:pt>
                <c:pt idx="115">
                  <c:v>44646</c:v>
                </c:pt>
                <c:pt idx="116">
                  <c:v>44647</c:v>
                </c:pt>
                <c:pt idx="117">
                  <c:v>44648</c:v>
                </c:pt>
                <c:pt idx="118">
                  <c:v>44649</c:v>
                </c:pt>
                <c:pt idx="119">
                  <c:v>44650</c:v>
                </c:pt>
                <c:pt idx="120">
                  <c:v>44651</c:v>
                </c:pt>
                <c:pt idx="121">
                  <c:v>44652</c:v>
                </c:pt>
                <c:pt idx="122">
                  <c:v>44653</c:v>
                </c:pt>
                <c:pt idx="123">
                  <c:v>44654</c:v>
                </c:pt>
                <c:pt idx="124">
                  <c:v>44655</c:v>
                </c:pt>
                <c:pt idx="125">
                  <c:v>44656</c:v>
                </c:pt>
                <c:pt idx="126">
                  <c:v>44657</c:v>
                </c:pt>
                <c:pt idx="127">
                  <c:v>44658</c:v>
                </c:pt>
                <c:pt idx="128">
                  <c:v>44659</c:v>
                </c:pt>
                <c:pt idx="129">
                  <c:v>44660</c:v>
                </c:pt>
                <c:pt idx="130">
                  <c:v>44661</c:v>
                </c:pt>
                <c:pt idx="131">
                  <c:v>44662</c:v>
                </c:pt>
                <c:pt idx="132">
                  <c:v>44663</c:v>
                </c:pt>
                <c:pt idx="133">
                  <c:v>44664</c:v>
                </c:pt>
                <c:pt idx="134">
                  <c:v>44665</c:v>
                </c:pt>
                <c:pt idx="135">
                  <c:v>44666</c:v>
                </c:pt>
                <c:pt idx="136">
                  <c:v>44667</c:v>
                </c:pt>
                <c:pt idx="137">
                  <c:v>44668</c:v>
                </c:pt>
                <c:pt idx="138">
                  <c:v>44669</c:v>
                </c:pt>
                <c:pt idx="139">
                  <c:v>44670</c:v>
                </c:pt>
                <c:pt idx="140">
                  <c:v>44671</c:v>
                </c:pt>
                <c:pt idx="141">
                  <c:v>44672</c:v>
                </c:pt>
                <c:pt idx="142">
                  <c:v>44673</c:v>
                </c:pt>
              </c:numCache>
            </c:numRef>
          </c:cat>
          <c:val>
            <c:numRef>
              <c:f>'Différence dans les différences'!$G$3:$G$145</c:f>
              <c:numCache>
                <c:formatCode>_("$"* #,##0_);_("$"* \(#,##0\);_("$"* "-"??_);_(@_)</c:formatCode>
                <c:ptCount val="143"/>
                <c:pt idx="0">
                  <c:v>50430.2150681614</c:v>
                </c:pt>
                <c:pt idx="1">
                  <c:v>48372.500134408416</c:v>
                </c:pt>
                <c:pt idx="2">
                  <c:v>22300.244983792269</c:v>
                </c:pt>
                <c:pt idx="3">
                  <c:v>37426.455201625737</c:v>
                </c:pt>
                <c:pt idx="4">
                  <c:v>40412.404815316164</c:v>
                </c:pt>
                <c:pt idx="5">
                  <c:v>39277.479796171152</c:v>
                </c:pt>
                <c:pt idx="6">
                  <c:v>45165.28483381863</c:v>
                </c:pt>
                <c:pt idx="7">
                  <c:v>52360.494968056621</c:v>
                </c:pt>
                <c:pt idx="8">
                  <c:v>41046.005110949234</c:v>
                </c:pt>
                <c:pt idx="9">
                  <c:v>21977.395034670786</c:v>
                </c:pt>
                <c:pt idx="10">
                  <c:v>37983.82565486426</c:v>
                </c:pt>
                <c:pt idx="11">
                  <c:v>48795.119979202718</c:v>
                </c:pt>
                <c:pt idx="12">
                  <c:v>40010.245030835213</c:v>
                </c:pt>
                <c:pt idx="13">
                  <c:v>55671.220073878707</c:v>
                </c:pt>
                <c:pt idx="14">
                  <c:v>63985.900055304082</c:v>
                </c:pt>
                <c:pt idx="15">
                  <c:v>34847.340043902295</c:v>
                </c:pt>
                <c:pt idx="16">
                  <c:v>29066.015097141237</c:v>
                </c:pt>
                <c:pt idx="17">
                  <c:v>36800.060204654874</c:v>
                </c:pt>
                <c:pt idx="18">
                  <c:v>48882.73500841848</c:v>
                </c:pt>
                <c:pt idx="19">
                  <c:v>34875.885064542235</c:v>
                </c:pt>
                <c:pt idx="20">
                  <c:v>49898.639994203986</c:v>
                </c:pt>
                <c:pt idx="21">
                  <c:v>47583.690005317272</c:v>
                </c:pt>
                <c:pt idx="22">
                  <c:v>48524.135095357793</c:v>
                </c:pt>
                <c:pt idx="23">
                  <c:v>24122.614907264655</c:v>
                </c:pt>
                <c:pt idx="24">
                  <c:v>32594.595024704842</c:v>
                </c:pt>
                <c:pt idx="25">
                  <c:v>27651.800017833652</c:v>
                </c:pt>
                <c:pt idx="26">
                  <c:v>40625.475006163077</c:v>
                </c:pt>
                <c:pt idx="27">
                  <c:v>49585.90994101757</c:v>
                </c:pt>
                <c:pt idx="28">
                  <c:v>37366.615099370436</c:v>
                </c:pt>
                <c:pt idx="29">
                  <c:v>36257.430116653384</c:v>
                </c:pt>
                <c:pt idx="30">
                  <c:v>23515.964930802518</c:v>
                </c:pt>
                <c:pt idx="31">
                  <c:v>53133.336437999977</c:v>
                </c:pt>
                <c:pt idx="32">
                  <c:v>77445.002199999944</c:v>
                </c:pt>
                <c:pt idx="33">
                  <c:v>72410.818799999965</c:v>
                </c:pt>
                <c:pt idx="34">
                  <c:v>97777.928299999927</c:v>
                </c:pt>
                <c:pt idx="35">
                  <c:v>78999.56389999995</c:v>
                </c:pt>
                <c:pt idx="36">
                  <c:v>93306.688599999863</c:v>
                </c:pt>
                <c:pt idx="37">
                  <c:v>33595.054299999989</c:v>
                </c:pt>
                <c:pt idx="38">
                  <c:v>44211.851099999993</c:v>
                </c:pt>
                <c:pt idx="39">
                  <c:v>85116.598599999954</c:v>
                </c:pt>
                <c:pt idx="40">
                  <c:v>77025.67039999993</c:v>
                </c:pt>
                <c:pt idx="41">
                  <c:v>96859.302999999927</c:v>
                </c:pt>
                <c:pt idx="42">
                  <c:v>54218.050379999964</c:v>
                </c:pt>
                <c:pt idx="43">
                  <c:v>41211.330575999957</c:v>
                </c:pt>
                <c:pt idx="44">
                  <c:v>36291.929232000002</c:v>
                </c:pt>
                <c:pt idx="45">
                  <c:v>49906.633685999986</c:v>
                </c:pt>
                <c:pt idx="46">
                  <c:v>15310.349417999983</c:v>
                </c:pt>
                <c:pt idx="47">
                  <c:v>44414.675057999972</c:v>
                </c:pt>
                <c:pt idx="48">
                  <c:v>52187.55890399999</c:v>
                </c:pt>
                <c:pt idx="49">
                  <c:v>63664.449887999908</c:v>
                </c:pt>
                <c:pt idx="50">
                  <c:v>58476.94444799998</c:v>
                </c:pt>
                <c:pt idx="51">
                  <c:v>73551.497447999951</c:v>
                </c:pt>
                <c:pt idx="52">
                  <c:v>75894.280721999981</c:v>
                </c:pt>
                <c:pt idx="53">
                  <c:v>38534.921879999973</c:v>
                </c:pt>
                <c:pt idx="54">
                  <c:v>23691.533033999975</c:v>
                </c:pt>
                <c:pt idx="55">
                  <c:v>18474.461459999977</c:v>
                </c:pt>
                <c:pt idx="56">
                  <c:v>59362.51042799995</c:v>
                </c:pt>
                <c:pt idx="57">
                  <c:v>76279.900944000008</c:v>
                </c:pt>
                <c:pt idx="58">
                  <c:v>51822.949307999879</c:v>
                </c:pt>
                <c:pt idx="59">
                  <c:v>74107.235201999894</c:v>
                </c:pt>
                <c:pt idx="60">
                  <c:v>68793.713273999892</c:v>
                </c:pt>
                <c:pt idx="61">
                  <c:v>26506.098215999955</c:v>
                </c:pt>
                <c:pt idx="62">
                  <c:v>57566.452475999984</c:v>
                </c:pt>
                <c:pt idx="63">
                  <c:v>57162.216539999885</c:v>
                </c:pt>
                <c:pt idx="64">
                  <c:v>70489.082507999963</c:v>
                </c:pt>
                <c:pt idx="65">
                  <c:v>65593.748453999811</c:v>
                </c:pt>
                <c:pt idx="66">
                  <c:v>26834.476889999958</c:v>
                </c:pt>
                <c:pt idx="67">
                  <c:v>88620.015899999999</c:v>
                </c:pt>
                <c:pt idx="68">
                  <c:v>60407.101715999961</c:v>
                </c:pt>
                <c:pt idx="69">
                  <c:v>71934.908213999981</c:v>
                </c:pt>
                <c:pt idx="70">
                  <c:v>41586.591227999976</c:v>
                </c:pt>
                <c:pt idx="71">
                  <c:v>58790.882747999894</c:v>
                </c:pt>
                <c:pt idx="72">
                  <c:v>82239.403115999987</c:v>
                </c:pt>
                <c:pt idx="73">
                  <c:v>57040.785047999896</c:v>
                </c:pt>
                <c:pt idx="74">
                  <c:v>99699.548441999897</c:v>
                </c:pt>
                <c:pt idx="75">
                  <c:v>85333.889393999954</c:v>
                </c:pt>
                <c:pt idx="76">
                  <c:v>41211.330575999957</c:v>
                </c:pt>
                <c:pt idx="77">
                  <c:v>36291.929232000002</c:v>
                </c:pt>
                <c:pt idx="78">
                  <c:v>49906.633685999986</c:v>
                </c:pt>
                <c:pt idx="79">
                  <c:v>15310.349417999983</c:v>
                </c:pt>
                <c:pt idx="80">
                  <c:v>44414.675057999972</c:v>
                </c:pt>
                <c:pt idx="81">
                  <c:v>52187.55890399999</c:v>
                </c:pt>
                <c:pt idx="82">
                  <c:v>63664.449887999908</c:v>
                </c:pt>
                <c:pt idx="83">
                  <c:v>58476.94444799998</c:v>
                </c:pt>
                <c:pt idx="84">
                  <c:v>26556.036857999978</c:v>
                </c:pt>
                <c:pt idx="85">
                  <c:v>50707.731749999919</c:v>
                </c:pt>
                <c:pt idx="86">
                  <c:v>39837.005597999952</c:v>
                </c:pt>
                <c:pt idx="87">
                  <c:v>61765.253159999884</c:v>
                </c:pt>
                <c:pt idx="88">
                  <c:v>62803.04573399997</c:v>
                </c:pt>
                <c:pt idx="89">
                  <c:v>46136.341055999896</c:v>
                </c:pt>
                <c:pt idx="90">
                  <c:v>24686.17780199998</c:v>
                </c:pt>
                <c:pt idx="91">
                  <c:v>34374.762785999883</c:v>
                </c:pt>
                <c:pt idx="92">
                  <c:v>55823.255903999954</c:v>
                </c:pt>
                <c:pt idx="93">
                  <c:v>54349.203323999871</c:v>
                </c:pt>
                <c:pt idx="94">
                  <c:v>51451.217999999964</c:v>
                </c:pt>
                <c:pt idx="95">
                  <c:v>66618.676253999991</c:v>
                </c:pt>
                <c:pt idx="96">
                  <c:v>60466.683029999978</c:v>
                </c:pt>
                <c:pt idx="97">
                  <c:v>98095.879127999957</c:v>
                </c:pt>
                <c:pt idx="98">
                  <c:v>85113.525977999845</c:v>
                </c:pt>
                <c:pt idx="99">
                  <c:v>106145.92676999992</c:v>
                </c:pt>
                <c:pt idx="100">
                  <c:v>86344.274405999924</c:v>
                </c:pt>
                <c:pt idx="101">
                  <c:v>70560.858965999985</c:v>
                </c:pt>
                <c:pt idx="102">
                  <c:v>40147.28850599991</c:v>
                </c:pt>
                <c:pt idx="103">
                  <c:v>43634.083427999918</c:v>
                </c:pt>
                <c:pt idx="104">
                  <c:v>122015.48026199979</c:v>
                </c:pt>
                <c:pt idx="105">
                  <c:v>87943.21691999989</c:v>
                </c:pt>
                <c:pt idx="106">
                  <c:v>69093.006371999989</c:v>
                </c:pt>
                <c:pt idx="107">
                  <c:v>83151.352517999985</c:v>
                </c:pt>
                <c:pt idx="108">
                  <c:v>58394.17030199997</c:v>
                </c:pt>
                <c:pt idx="109">
                  <c:v>48449.739389999981</c:v>
                </c:pt>
                <c:pt idx="110">
                  <c:v>63754.070015999983</c:v>
                </c:pt>
                <c:pt idx="111">
                  <c:v>57566.452475999984</c:v>
                </c:pt>
                <c:pt idx="112">
                  <c:v>57162.216539999885</c:v>
                </c:pt>
                <c:pt idx="113">
                  <c:v>70489.082507999963</c:v>
                </c:pt>
                <c:pt idx="114">
                  <c:v>65593.748453999811</c:v>
                </c:pt>
                <c:pt idx="115">
                  <c:v>26834.476889999958</c:v>
                </c:pt>
                <c:pt idx="116">
                  <c:v>88620.015899999999</c:v>
                </c:pt>
                <c:pt idx="117">
                  <c:v>60407.101715999961</c:v>
                </c:pt>
                <c:pt idx="118">
                  <c:v>56480.438663999972</c:v>
                </c:pt>
                <c:pt idx="119">
                  <c:v>76266.784073999952</c:v>
                </c:pt>
                <c:pt idx="120">
                  <c:v>61619.659841999965</c:v>
                </c:pt>
                <c:pt idx="121">
                  <c:v>72779.217107999895</c:v>
                </c:pt>
                <c:pt idx="122">
                  <c:v>26204.142353999992</c:v>
                </c:pt>
                <c:pt idx="123">
                  <c:v>34485.243857999994</c:v>
                </c:pt>
                <c:pt idx="124">
                  <c:v>66390.946907999969</c:v>
                </c:pt>
                <c:pt idx="125">
                  <c:v>60080.022911999949</c:v>
                </c:pt>
                <c:pt idx="126">
                  <c:v>75550.256339999949</c:v>
                </c:pt>
                <c:pt idx="127">
                  <c:v>38155.485887999901</c:v>
                </c:pt>
                <c:pt idx="128">
                  <c:v>41586.591227999976</c:v>
                </c:pt>
                <c:pt idx="129">
                  <c:v>58790.882747999894</c:v>
                </c:pt>
                <c:pt idx="130">
                  <c:v>82239.403115999987</c:v>
                </c:pt>
                <c:pt idx="131">
                  <c:v>57040.785047999896</c:v>
                </c:pt>
                <c:pt idx="132">
                  <c:v>99699.548441999897</c:v>
                </c:pt>
                <c:pt idx="133">
                  <c:v>85333.889393999954</c:v>
                </c:pt>
                <c:pt idx="134">
                  <c:v>87943.21691999989</c:v>
                </c:pt>
                <c:pt idx="135">
                  <c:v>69093.006371999989</c:v>
                </c:pt>
                <c:pt idx="136">
                  <c:v>83151.352517999985</c:v>
                </c:pt>
                <c:pt idx="137">
                  <c:v>58394.17030199997</c:v>
                </c:pt>
                <c:pt idx="138">
                  <c:v>48449.739389999981</c:v>
                </c:pt>
                <c:pt idx="139">
                  <c:v>63754.070015999983</c:v>
                </c:pt>
                <c:pt idx="140">
                  <c:v>82696.831307999979</c:v>
                </c:pt>
                <c:pt idx="141">
                  <c:v>49801.588434000005</c:v>
                </c:pt>
                <c:pt idx="142">
                  <c:v>63754.070015999983</c:v>
                </c:pt>
              </c:numCache>
            </c:numRef>
          </c:val>
          <c:smooth val="0"/>
          <c:extLst>
            <c:ext xmlns:c16="http://schemas.microsoft.com/office/drawing/2014/chart" uri="{C3380CC4-5D6E-409C-BE32-E72D297353CC}">
              <c16:uniqueId val="{00000003-A84B-4747-BE93-488DE5D3AA9A}"/>
            </c:ext>
          </c:extLst>
        </c:ser>
        <c:dLbls>
          <c:showLegendKey val="0"/>
          <c:showVal val="0"/>
          <c:showCatName val="0"/>
          <c:showSerName val="0"/>
          <c:showPercent val="0"/>
          <c:showBubbleSize val="0"/>
        </c:dLbls>
        <c:smooth val="0"/>
        <c:axId val="1389946671"/>
        <c:axId val="1389954575"/>
      </c:lineChart>
      <c:dateAx>
        <c:axId val="13899466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Période de temps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89954575"/>
        <c:crosses val="autoZero"/>
        <c:auto val="1"/>
        <c:lblOffset val="100"/>
        <c:baseTimeUnit val="days"/>
      </c:dateAx>
      <c:valAx>
        <c:axId val="138995457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Montant</a:t>
                </a:r>
                <a:r>
                  <a:rPr lang="en-US" baseline="0"/>
                  <a:t> </a:t>
                </a:r>
                <a:r>
                  <a:rPr lang="en-US"/>
                  <a:t>Net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00_)\ [$$-C0C]_ ;_ * \(#,##0.00\)\ [$$-C0C]_ ;_ * &quot;-&quot;??_)\ [$$-C0C]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8994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79380</xdr:colOff>
      <xdr:row>0</xdr:row>
      <xdr:rowOff>79380</xdr:rowOff>
    </xdr:from>
    <xdr:to>
      <xdr:col>2</xdr:col>
      <xdr:colOff>620717</xdr:colOff>
      <xdr:row>1</xdr:row>
      <xdr:rowOff>149230</xdr:rowOff>
    </xdr:to>
    <xdr:pic>
      <xdr:nvPicPr>
        <xdr:cNvPr id="5" name="Graphic 4">
          <a:extLst>
            <a:ext uri="{FF2B5EF4-FFF2-40B4-BE49-F238E27FC236}">
              <a16:creationId xmlns:a16="http://schemas.microsoft.com/office/drawing/2014/main" id="{54ED75C9-30C3-4254-87D1-5F5FF0CB78A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9380" y="79380"/>
          <a:ext cx="1438275"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136524</xdr:colOff>
      <xdr:row>12</xdr:row>
      <xdr:rowOff>25400</xdr:rowOff>
    </xdr:from>
    <xdr:to>
      <xdr:col>23</xdr:col>
      <xdr:colOff>38100</xdr:colOff>
      <xdr:row>36</xdr:row>
      <xdr:rowOff>177800</xdr:rowOff>
    </xdr:to>
    <xdr:graphicFrame macro="">
      <xdr:nvGraphicFramePr>
        <xdr:cNvPr id="2" name="Chart 1">
          <a:extLst>
            <a:ext uri="{FF2B5EF4-FFF2-40B4-BE49-F238E27FC236}">
              <a16:creationId xmlns:a16="http://schemas.microsoft.com/office/drawing/2014/main" id="{A9501E40-FC9D-CD83-D286-CE5B5BD7A1A5}"/>
            </a:ext>
            <a:ext uri="{147F2762-F138-4A5C-976F-8EAC2B608ADB}">
              <a16:predDERef xmlns:a16="http://schemas.microsoft.com/office/drawing/2014/main" pred="{08A79DAC-32BC-4D67-B554-CA452BE245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0</xdr:row>
      <xdr:rowOff>95250</xdr:rowOff>
    </xdr:from>
    <xdr:to>
      <xdr:col>1</xdr:col>
      <xdr:colOff>600075</xdr:colOff>
      <xdr:row>0</xdr:row>
      <xdr:rowOff>561975</xdr:rowOff>
    </xdr:to>
    <xdr:pic>
      <xdr:nvPicPr>
        <xdr:cNvPr id="4" name="Graphic 3">
          <a:extLst>
            <a:ext uri="{FF2B5EF4-FFF2-40B4-BE49-F238E27FC236}">
              <a16:creationId xmlns:a16="http://schemas.microsoft.com/office/drawing/2014/main" id="{CB53FCDE-92C4-4206-81F7-D5181E64BFC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4775" y="95250"/>
          <a:ext cx="1438275"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352425</xdr:colOff>
      <xdr:row>5</xdr:row>
      <xdr:rowOff>153986</xdr:rowOff>
    </xdr:from>
    <xdr:to>
      <xdr:col>26</xdr:col>
      <xdr:colOff>200025</xdr:colOff>
      <xdr:row>30</xdr:row>
      <xdr:rowOff>82550</xdr:rowOff>
    </xdr:to>
    <xdr:graphicFrame macro="">
      <xdr:nvGraphicFramePr>
        <xdr:cNvPr id="2" name="Chart 1">
          <a:extLst>
            <a:ext uri="{FF2B5EF4-FFF2-40B4-BE49-F238E27FC236}">
              <a16:creationId xmlns:a16="http://schemas.microsoft.com/office/drawing/2014/main" id="{26F49D5B-7A96-FA06-A6E5-6E9FD1D3E96F}"/>
            </a:ext>
            <a:ext uri="{147F2762-F138-4A5C-976F-8EAC2B608ADB}">
              <a16:predDERef xmlns:a16="http://schemas.microsoft.com/office/drawing/2014/main" pred="{A4F64CE0-323C-4CF6-AE69-BD1E7A338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292100</xdr:colOff>
      <xdr:row>8</xdr:row>
      <xdr:rowOff>177800</xdr:rowOff>
    </xdr:from>
    <xdr:to>
      <xdr:col>12</xdr:col>
      <xdr:colOff>314325</xdr:colOff>
      <xdr:row>23</xdr:row>
      <xdr:rowOff>142875</xdr:rowOff>
    </xdr:to>
    <xdr:cxnSp macro="">
      <xdr:nvCxnSpPr>
        <xdr:cNvPr id="4" name="Straight Connector 3">
          <a:extLst>
            <a:ext uri="{FF2B5EF4-FFF2-40B4-BE49-F238E27FC236}">
              <a16:creationId xmlns:a16="http://schemas.microsoft.com/office/drawing/2014/main" id="{E77ED762-8233-4410-ACBB-221D42D3A8D6}"/>
            </a:ext>
          </a:extLst>
        </xdr:cNvPr>
        <xdr:cNvCxnSpPr/>
      </xdr:nvCxnSpPr>
      <xdr:spPr>
        <a:xfrm flipH="1">
          <a:off x="15760700" y="2206625"/>
          <a:ext cx="22225" cy="2679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123825</xdr:rowOff>
    </xdr:from>
    <xdr:to>
      <xdr:col>12</xdr:col>
      <xdr:colOff>331040</xdr:colOff>
      <xdr:row>12</xdr:row>
      <xdr:rowOff>54321</xdr:rowOff>
    </xdr:to>
    <xdr:sp macro="" textlink="">
      <xdr:nvSpPr>
        <xdr:cNvPr id="5" name="TextBox 4">
          <a:extLst>
            <a:ext uri="{FF2B5EF4-FFF2-40B4-BE49-F238E27FC236}">
              <a16:creationId xmlns:a16="http://schemas.microsoft.com/office/drawing/2014/main" id="{353F8DF0-CE7D-47CD-B315-E1528E16B597}"/>
            </a:ext>
          </a:extLst>
        </xdr:cNvPr>
        <xdr:cNvSpPr txBox="1"/>
      </xdr:nvSpPr>
      <xdr:spPr>
        <a:xfrm>
          <a:off x="15297150" y="2600325"/>
          <a:ext cx="166454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Pré-intervention</a:t>
          </a:r>
        </a:p>
      </xdr:txBody>
    </xdr:sp>
    <xdr:clientData/>
  </xdr:twoCellAnchor>
  <xdr:twoCellAnchor>
    <xdr:from>
      <xdr:col>16</xdr:col>
      <xdr:colOff>209550</xdr:colOff>
      <xdr:row>10</xdr:row>
      <xdr:rowOff>53975</xdr:rowOff>
    </xdr:from>
    <xdr:to>
      <xdr:col>19</xdr:col>
      <xdr:colOff>330200</xdr:colOff>
      <xdr:row>12</xdr:row>
      <xdr:rowOff>9871</xdr:rowOff>
    </xdr:to>
    <xdr:sp macro="" textlink="">
      <xdr:nvSpPr>
        <xdr:cNvPr id="6" name="TextBox 5">
          <a:extLst>
            <a:ext uri="{FF2B5EF4-FFF2-40B4-BE49-F238E27FC236}">
              <a16:creationId xmlns:a16="http://schemas.microsoft.com/office/drawing/2014/main" id="{9AF77670-1D50-4B05-B4F2-AEEECFD5731E}"/>
            </a:ext>
          </a:extLst>
        </xdr:cNvPr>
        <xdr:cNvSpPr txBox="1"/>
      </xdr:nvSpPr>
      <xdr:spPr>
        <a:xfrm>
          <a:off x="18230850" y="2444750"/>
          <a:ext cx="2035175" cy="31784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Post-intervention</a:t>
          </a:r>
        </a:p>
      </xdr:txBody>
    </xdr:sp>
    <xdr:clientData/>
  </xdr:twoCellAnchor>
  <xdr:twoCellAnchor editAs="oneCell">
    <xdr:from>
      <xdr:col>0</xdr:col>
      <xdr:colOff>95250</xdr:colOff>
      <xdr:row>0</xdr:row>
      <xdr:rowOff>95250</xdr:rowOff>
    </xdr:from>
    <xdr:to>
      <xdr:col>1</xdr:col>
      <xdr:colOff>781050</xdr:colOff>
      <xdr:row>0</xdr:row>
      <xdr:rowOff>561975</xdr:rowOff>
    </xdr:to>
    <xdr:pic>
      <xdr:nvPicPr>
        <xdr:cNvPr id="7" name="Graphic 6">
          <a:extLst>
            <a:ext uri="{FF2B5EF4-FFF2-40B4-BE49-F238E27FC236}">
              <a16:creationId xmlns:a16="http://schemas.microsoft.com/office/drawing/2014/main" id="{EEAF1A27-DC6E-430C-BF3B-7428109DA16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250" y="95250"/>
          <a:ext cx="1438275"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F28-CA94-4B71-B942-D9C641303A6A}">
  <dimension ref="A1:F33"/>
  <sheetViews>
    <sheetView tabSelected="1" zoomScale="120" zoomScaleNormal="120" workbookViewId="0">
      <selection activeCell="C32" sqref="C32"/>
    </sheetView>
  </sheetViews>
  <sheetFormatPr defaultColWidth="9.140625" defaultRowHeight="15" x14ac:dyDescent="0.25"/>
  <cols>
    <col min="1" max="1" width="10.7109375" style="3" customWidth="1"/>
    <col min="2" max="2" width="2.7109375" style="3" customWidth="1"/>
    <col min="3" max="3" width="35.85546875" style="3" customWidth="1"/>
    <col min="4" max="4" width="9.85546875" style="3" customWidth="1"/>
    <col min="5" max="5" width="125.28515625" style="3" customWidth="1"/>
    <col min="6" max="6" width="2.7109375" style="3" customWidth="1"/>
    <col min="7" max="16384" width="9.140625" style="3"/>
  </cols>
  <sheetData>
    <row r="1" spans="1:6" ht="31.5" x14ac:dyDescent="0.25">
      <c r="A1" s="43" t="s">
        <v>22</v>
      </c>
      <c r="B1" s="43"/>
      <c r="C1" s="43"/>
      <c r="D1" s="43"/>
      <c r="E1" s="43"/>
      <c r="F1" s="43"/>
    </row>
    <row r="2" spans="1:6" s="4" customFormat="1" ht="21" customHeight="1" x14ac:dyDescent="0.25">
      <c r="A2" s="44"/>
      <c r="B2" s="44"/>
      <c r="C2" s="44"/>
      <c r="D2" s="44"/>
      <c r="E2" s="44"/>
      <c r="F2" s="44"/>
    </row>
    <row r="3" spans="1:6" ht="63.6" customHeight="1" x14ac:dyDescent="0.25">
      <c r="C3" s="45" t="s">
        <v>23</v>
      </c>
      <c r="D3" s="46"/>
      <c r="E3" s="46"/>
    </row>
    <row r="4" spans="1:6" ht="38.450000000000003" customHeight="1" x14ac:dyDescent="0.25">
      <c r="C4" s="50" t="s">
        <v>24</v>
      </c>
      <c r="D4" s="45"/>
      <c r="E4" s="45"/>
    </row>
    <row r="5" spans="1:6" ht="80.099999999999994" customHeight="1" x14ac:dyDescent="0.25">
      <c r="B5" s="51" t="s">
        <v>25</v>
      </c>
      <c r="C5" s="51"/>
      <c r="D5" s="51"/>
      <c r="E5" s="17" t="s">
        <v>31</v>
      </c>
      <c r="F5" s="14"/>
    </row>
    <row r="6" spans="1:6" s="25" customFormat="1" ht="6.6" customHeight="1" x14ac:dyDescent="0.25">
      <c r="B6" s="32"/>
      <c r="C6" s="32"/>
      <c r="D6" s="32"/>
      <c r="E6" s="33"/>
      <c r="F6" s="32"/>
    </row>
    <row r="7" spans="1:6" ht="36" x14ac:dyDescent="0.25">
      <c r="B7" s="52" t="s">
        <v>26</v>
      </c>
      <c r="C7" s="52"/>
      <c r="D7" s="52"/>
      <c r="E7" s="23" t="s">
        <v>27</v>
      </c>
    </row>
    <row r="8" spans="1:6" ht="15" customHeight="1" x14ac:dyDescent="0.25">
      <c r="B8" s="48"/>
      <c r="C8" s="1"/>
      <c r="D8" s="1"/>
      <c r="E8" s="1"/>
      <c r="F8" s="48"/>
    </row>
    <row r="9" spans="1:6" ht="15" customHeight="1" x14ac:dyDescent="0.25">
      <c r="B9" s="48"/>
      <c r="C9" s="2" t="s">
        <v>28</v>
      </c>
      <c r="D9" s="2"/>
      <c r="E9" s="2" t="s">
        <v>29</v>
      </c>
      <c r="F9" s="48"/>
    </row>
    <row r="10" spans="1:6" ht="15" customHeight="1" x14ac:dyDescent="0.25">
      <c r="B10" s="48"/>
      <c r="C10" s="7" t="s">
        <v>0</v>
      </c>
      <c r="D10" s="5"/>
      <c r="E10" s="15" t="s">
        <v>32</v>
      </c>
      <c r="F10" s="48"/>
    </row>
    <row r="11" spans="1:6" ht="15" customHeight="1" x14ac:dyDescent="0.25">
      <c r="B11" s="48"/>
      <c r="C11" s="8" t="s">
        <v>14</v>
      </c>
      <c r="D11" s="6"/>
      <c r="E11" s="16" t="s">
        <v>33</v>
      </c>
      <c r="F11" s="48"/>
    </row>
    <row r="12" spans="1:6" ht="15" customHeight="1" x14ac:dyDescent="0.25">
      <c r="B12" s="48"/>
      <c r="C12" s="8" t="s">
        <v>5</v>
      </c>
      <c r="D12" s="6"/>
      <c r="E12" s="16" t="s">
        <v>34</v>
      </c>
      <c r="F12" s="48"/>
    </row>
    <row r="13" spans="1:6" ht="27.95" customHeight="1" x14ac:dyDescent="0.25">
      <c r="B13" s="48"/>
      <c r="C13" s="8" t="s">
        <v>7</v>
      </c>
      <c r="D13" s="6"/>
      <c r="E13" s="16" t="s">
        <v>35</v>
      </c>
      <c r="F13" s="48"/>
    </row>
    <row r="14" spans="1:6" ht="18" customHeight="1" x14ac:dyDescent="0.25">
      <c r="B14" s="48"/>
      <c r="C14" s="8" t="s">
        <v>37</v>
      </c>
      <c r="D14" s="6"/>
      <c r="E14" s="16" t="s">
        <v>36</v>
      </c>
      <c r="F14" s="48"/>
    </row>
    <row r="15" spans="1:6" ht="32.25" customHeight="1" x14ac:dyDescent="0.25">
      <c r="B15" s="48"/>
      <c r="C15" s="8" t="s">
        <v>41</v>
      </c>
      <c r="D15" s="6"/>
      <c r="E15" s="16" t="s">
        <v>42</v>
      </c>
      <c r="F15" s="48"/>
    </row>
    <row r="16" spans="1:6" ht="15" customHeight="1" x14ac:dyDescent="0.25">
      <c r="B16" s="48"/>
      <c r="C16" s="27" t="s">
        <v>15</v>
      </c>
      <c r="D16" s="28"/>
      <c r="E16" s="29" t="s">
        <v>43</v>
      </c>
      <c r="F16" s="48"/>
    </row>
    <row r="17" spans="2:6" s="25" customFormat="1" ht="6.6" customHeight="1" x14ac:dyDescent="0.25">
      <c r="B17" s="30"/>
      <c r="C17" s="24"/>
      <c r="E17" s="26"/>
      <c r="F17" s="30"/>
    </row>
    <row r="18" spans="2:6" ht="24" x14ac:dyDescent="0.25">
      <c r="B18" s="53" t="s">
        <v>30</v>
      </c>
      <c r="C18" s="52"/>
      <c r="D18" s="52"/>
      <c r="E18" s="23" t="s">
        <v>44</v>
      </c>
    </row>
    <row r="19" spans="2:6" ht="15" customHeight="1" x14ac:dyDescent="0.25">
      <c r="B19" s="1"/>
      <c r="C19" s="1"/>
      <c r="D19" s="1"/>
      <c r="E19" s="1"/>
      <c r="F19" s="1"/>
    </row>
    <row r="20" spans="2:6" ht="15" customHeight="1" x14ac:dyDescent="0.25">
      <c r="B20" s="1"/>
      <c r="C20" s="2" t="s">
        <v>28</v>
      </c>
      <c r="D20" s="2"/>
      <c r="E20" s="2" t="s">
        <v>29</v>
      </c>
      <c r="F20" s="1"/>
    </row>
    <row r="21" spans="2:6" ht="15" customHeight="1" x14ac:dyDescent="0.25">
      <c r="B21" s="1"/>
      <c r="C21" s="7" t="s">
        <v>0</v>
      </c>
      <c r="D21" s="5"/>
      <c r="E21" s="16" t="s">
        <v>32</v>
      </c>
      <c r="F21" s="1"/>
    </row>
    <row r="22" spans="2:6" ht="15" customHeight="1" x14ac:dyDescent="0.25">
      <c r="B22" s="1"/>
      <c r="C22" s="8" t="s">
        <v>14</v>
      </c>
      <c r="D22" s="6"/>
      <c r="E22" s="16" t="s">
        <v>33</v>
      </c>
      <c r="F22" s="1"/>
    </row>
    <row r="23" spans="2:6" ht="15" customHeight="1" x14ac:dyDescent="0.25">
      <c r="B23" s="1"/>
      <c r="C23" s="8" t="s">
        <v>5</v>
      </c>
      <c r="D23" s="6"/>
      <c r="E23" s="16" t="s">
        <v>34</v>
      </c>
      <c r="F23" s="1"/>
    </row>
    <row r="24" spans="2:6" ht="30.75" customHeight="1" x14ac:dyDescent="0.25">
      <c r="B24" s="1"/>
      <c r="C24" s="8" t="s">
        <v>7</v>
      </c>
      <c r="D24" s="6"/>
      <c r="E24" s="16" t="s">
        <v>35</v>
      </c>
      <c r="F24" s="1"/>
    </row>
    <row r="25" spans="2:6" ht="16.5" customHeight="1" x14ac:dyDescent="0.25">
      <c r="B25" s="1"/>
      <c r="C25" s="8" t="s">
        <v>38</v>
      </c>
      <c r="D25" s="6"/>
      <c r="E25" s="16" t="s">
        <v>45</v>
      </c>
      <c r="F25" s="1"/>
    </row>
    <row r="26" spans="2:6" ht="16.5" customHeight="1" x14ac:dyDescent="0.25">
      <c r="B26" s="1"/>
      <c r="C26" s="8" t="s">
        <v>39</v>
      </c>
      <c r="D26" s="6"/>
      <c r="E26" s="16" t="s">
        <v>46</v>
      </c>
      <c r="F26" s="1"/>
    </row>
    <row r="27" spans="2:6" x14ac:dyDescent="0.25">
      <c r="B27" s="1"/>
      <c r="C27" s="8" t="s">
        <v>40</v>
      </c>
      <c r="D27" s="6"/>
      <c r="E27" s="16" t="s">
        <v>47</v>
      </c>
      <c r="F27" s="1"/>
    </row>
    <row r="28" spans="2:6" x14ac:dyDescent="0.25">
      <c r="B28" s="1"/>
      <c r="C28" s="1"/>
      <c r="D28" s="1"/>
      <c r="E28" s="1"/>
      <c r="F28" s="1"/>
    </row>
    <row r="30" spans="2:6" ht="30" customHeight="1" x14ac:dyDescent="0.25">
      <c r="C30" s="47" t="s">
        <v>48</v>
      </c>
      <c r="D30" s="47"/>
      <c r="E30" s="47"/>
    </row>
    <row r="31" spans="2:6" ht="198" customHeight="1" x14ac:dyDescent="0.25">
      <c r="C31" s="49" t="s">
        <v>49</v>
      </c>
      <c r="D31" s="49"/>
      <c r="E31" s="49"/>
    </row>
    <row r="33" spans="3:5" ht="15" customHeight="1" x14ac:dyDescent="0.25">
      <c r="C33" s="49"/>
      <c r="D33" s="49"/>
      <c r="E33" s="49"/>
    </row>
  </sheetData>
  <mergeCells count="12">
    <mergeCell ref="C31:E31"/>
    <mergeCell ref="C33:E33"/>
    <mergeCell ref="C4:E4"/>
    <mergeCell ref="B5:D5"/>
    <mergeCell ref="B8:B16"/>
    <mergeCell ref="B7:D7"/>
    <mergeCell ref="B18:D18"/>
    <mergeCell ref="A1:F1"/>
    <mergeCell ref="A2:F2"/>
    <mergeCell ref="C3:E3"/>
    <mergeCell ref="C30:E30"/>
    <mergeCell ref="F8:F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64CD-AB85-41B3-B467-08ED8A900C5A}">
  <dimension ref="A1:K115"/>
  <sheetViews>
    <sheetView showGridLines="0" workbookViewId="0">
      <selection activeCell="F3" sqref="F3"/>
    </sheetView>
  </sheetViews>
  <sheetFormatPr defaultColWidth="9.140625" defaultRowHeight="15" x14ac:dyDescent="0.25"/>
  <cols>
    <col min="1" max="1" width="14.140625" style="9" customWidth="1"/>
    <col min="2" max="2" width="18.140625" style="10" customWidth="1"/>
    <col min="3" max="3" width="12.5703125" style="9" bestFit="1" customWidth="1"/>
    <col min="4" max="4" width="17.5703125" style="9" bestFit="1" customWidth="1"/>
    <col min="5" max="5" width="19.85546875" style="61" bestFit="1" customWidth="1"/>
    <col min="6" max="6" width="18.28515625" style="62" customWidth="1"/>
    <col min="7" max="7" width="11.5703125" style="10" customWidth="1"/>
    <col min="8" max="8" width="9.140625" style="10"/>
    <col min="9" max="9" width="13.85546875" style="10" customWidth="1"/>
    <col min="10" max="16384" width="9.140625" style="10"/>
  </cols>
  <sheetData>
    <row r="1" spans="1:11" s="54" customFormat="1" ht="45.6" customHeight="1" x14ac:dyDescent="0.25"/>
    <row r="2" spans="1:11" s="13" customFormat="1" ht="30" x14ac:dyDescent="0.25">
      <c r="A2" s="11" t="s">
        <v>0</v>
      </c>
      <c r="B2" s="12" t="s">
        <v>14</v>
      </c>
      <c r="C2" s="11" t="s">
        <v>5</v>
      </c>
      <c r="D2" s="11" t="s">
        <v>7</v>
      </c>
      <c r="E2" s="55" t="s">
        <v>37</v>
      </c>
      <c r="F2" s="58" t="s">
        <v>41</v>
      </c>
      <c r="G2" s="66" t="s">
        <v>15</v>
      </c>
    </row>
    <row r="3" spans="1:11" x14ac:dyDescent="0.25">
      <c r="A3" s="35">
        <v>44562</v>
      </c>
      <c r="B3" s="10" t="s">
        <v>16</v>
      </c>
      <c r="C3" s="9" t="s">
        <v>6</v>
      </c>
      <c r="D3" s="36" t="s">
        <v>1</v>
      </c>
      <c r="E3" s="59">
        <v>68119.662099999972</v>
      </c>
      <c r="F3" s="60">
        <v>1691.9455862800387</v>
      </c>
      <c r="G3" s="37">
        <f>F3/E3</f>
        <v>2.4837844670988752E-2</v>
      </c>
    </row>
    <row r="4" spans="1:11" x14ac:dyDescent="0.25">
      <c r="A4" s="35">
        <v>44563</v>
      </c>
      <c r="B4" s="10" t="s">
        <v>16</v>
      </c>
      <c r="C4" s="9" t="s">
        <v>6</v>
      </c>
      <c r="D4" s="36" t="s">
        <v>1</v>
      </c>
      <c r="E4" s="59">
        <v>43785.843199999967</v>
      </c>
      <c r="F4" s="60">
        <v>2974.2005636594399</v>
      </c>
      <c r="G4" s="37">
        <f t="shared" ref="G4:G67" si="0">F4/E4</f>
        <v>6.7926077158642961E-2</v>
      </c>
      <c r="H4" s="19"/>
      <c r="J4" s="31" t="s">
        <v>17</v>
      </c>
      <c r="K4" s="42"/>
    </row>
    <row r="5" spans="1:11" x14ac:dyDescent="0.25">
      <c r="A5" s="35">
        <v>44564</v>
      </c>
      <c r="B5" s="10" t="s">
        <v>16</v>
      </c>
      <c r="C5" s="9" t="s">
        <v>6</v>
      </c>
      <c r="D5" s="36" t="s">
        <v>1</v>
      </c>
      <c r="E5" s="59">
        <v>49599.877899999949</v>
      </c>
      <c r="F5" s="60">
        <v>3945.9681195116273</v>
      </c>
      <c r="G5" s="37">
        <f t="shared" si="0"/>
        <v>7.9556004703625116E-2</v>
      </c>
      <c r="H5" s="19"/>
      <c r="J5" s="21" t="s">
        <v>18</v>
      </c>
    </row>
    <row r="6" spans="1:11" x14ac:dyDescent="0.25">
      <c r="A6" s="35">
        <v>44565</v>
      </c>
      <c r="B6" s="10" t="s">
        <v>16</v>
      </c>
      <c r="C6" s="9" t="s">
        <v>6</v>
      </c>
      <c r="D6" s="36" t="s">
        <v>1</v>
      </c>
      <c r="E6" s="59">
        <v>82848.805199999944</v>
      </c>
      <c r="F6" s="60">
        <v>4682.4302111128663</v>
      </c>
      <c r="G6" s="37">
        <f t="shared" si="0"/>
        <v>5.6517775963205674E-2</v>
      </c>
      <c r="H6" s="19"/>
      <c r="J6" s="34" t="s">
        <v>19</v>
      </c>
    </row>
    <row r="7" spans="1:11" x14ac:dyDescent="0.25">
      <c r="A7" s="35">
        <v>44566</v>
      </c>
      <c r="B7" s="10" t="s">
        <v>16</v>
      </c>
      <c r="C7" s="9" t="s">
        <v>6</v>
      </c>
      <c r="D7" s="36" t="s">
        <v>1</v>
      </c>
      <c r="E7" s="59">
        <v>73803.144199999981</v>
      </c>
      <c r="F7" s="60">
        <v>5240.5641075363155</v>
      </c>
      <c r="G7" s="37">
        <f t="shared" si="0"/>
        <v>7.1007328540568015E-2</v>
      </c>
      <c r="H7" s="19"/>
      <c r="J7" s="21" t="s">
        <v>20</v>
      </c>
    </row>
    <row r="8" spans="1:11" x14ac:dyDescent="0.25">
      <c r="A8" s="35">
        <v>44567</v>
      </c>
      <c r="B8" s="10" t="s">
        <v>16</v>
      </c>
      <c r="C8" s="9" t="s">
        <v>6</v>
      </c>
      <c r="D8" s="36" t="s">
        <v>1</v>
      </c>
      <c r="E8" s="59">
        <v>73284.892999999851</v>
      </c>
      <c r="F8" s="60">
        <v>5663.5505041063252</v>
      </c>
      <c r="G8" s="37">
        <f t="shared" si="0"/>
        <v>7.7281282297926482E-2</v>
      </c>
      <c r="H8" s="20"/>
      <c r="J8" s="22" t="s">
        <v>21</v>
      </c>
    </row>
    <row r="9" spans="1:11" x14ac:dyDescent="0.25">
      <c r="A9" s="35">
        <v>44568</v>
      </c>
      <c r="B9" s="10" t="s">
        <v>16</v>
      </c>
      <c r="C9" s="9" t="s">
        <v>6</v>
      </c>
      <c r="D9" s="36" t="s">
        <v>1</v>
      </c>
      <c r="E9" s="59">
        <v>90370.618599999958</v>
      </c>
      <c r="F9" s="60">
        <v>5984.1142484511756</v>
      </c>
      <c r="G9" s="37">
        <f t="shared" si="0"/>
        <v>6.6217475780908044E-2</v>
      </c>
      <c r="H9" s="20"/>
    </row>
    <row r="10" spans="1:11" x14ac:dyDescent="0.25">
      <c r="A10" s="35">
        <v>44569</v>
      </c>
      <c r="B10" s="10" t="s">
        <v>16</v>
      </c>
      <c r="C10" s="9" t="s">
        <v>6</v>
      </c>
      <c r="D10" s="36" t="s">
        <v>1</v>
      </c>
      <c r="E10" s="59">
        <v>84094.549299999751</v>
      </c>
      <c r="F10" s="60">
        <v>6227.0561374142226</v>
      </c>
      <c r="G10" s="37">
        <f t="shared" si="0"/>
        <v>7.4048272917187047E-2</v>
      </c>
      <c r="H10" s="20"/>
    </row>
    <row r="11" spans="1:11" x14ac:dyDescent="0.25">
      <c r="A11" s="35">
        <v>44570</v>
      </c>
      <c r="B11" s="10" t="s">
        <v>16</v>
      </c>
      <c r="C11" s="9" t="s">
        <v>6</v>
      </c>
      <c r="D11" s="36" t="s">
        <v>1</v>
      </c>
      <c r="E11" s="59">
        <v>34403.175499999947</v>
      </c>
      <c r="F11" s="60">
        <v>6411.1716603145323</v>
      </c>
      <c r="G11" s="37">
        <f t="shared" si="0"/>
        <v>0.18635406665627544</v>
      </c>
      <c r="H11" s="20"/>
    </row>
    <row r="12" spans="1:11" x14ac:dyDescent="0.25">
      <c r="A12" s="35">
        <v>44571</v>
      </c>
      <c r="B12" s="10" t="s">
        <v>16</v>
      </c>
      <c r="C12" s="9" t="s">
        <v>6</v>
      </c>
      <c r="D12" s="36" t="s">
        <v>1</v>
      </c>
      <c r="E12" s="59">
        <v>113615.405</v>
      </c>
      <c r="F12" s="60">
        <v>6550.7051344203946</v>
      </c>
      <c r="G12" s="37">
        <f t="shared" si="0"/>
        <v>5.7656839179690417E-2</v>
      </c>
      <c r="H12" s="20"/>
    </row>
    <row r="13" spans="1:11" x14ac:dyDescent="0.25">
      <c r="A13" s="35">
        <v>44572</v>
      </c>
      <c r="B13" s="10" t="s">
        <v>16</v>
      </c>
      <c r="C13" s="9" t="s">
        <v>6</v>
      </c>
      <c r="D13" s="36" t="s">
        <v>1</v>
      </c>
      <c r="E13" s="59">
        <v>77445.002199999944</v>
      </c>
      <c r="F13" s="60">
        <v>6656.4517335628971</v>
      </c>
      <c r="G13" s="37">
        <f t="shared" si="0"/>
        <v>8.5950694615163969E-2</v>
      </c>
      <c r="H13" s="20"/>
    </row>
    <row r="14" spans="1:11" x14ac:dyDescent="0.25">
      <c r="A14" s="35">
        <v>44573</v>
      </c>
      <c r="B14" s="10" t="s">
        <v>16</v>
      </c>
      <c r="C14" s="9" t="s">
        <v>6</v>
      </c>
      <c r="D14" s="36" t="s">
        <v>1</v>
      </c>
      <c r="E14" s="59">
        <v>72410.818799999965</v>
      </c>
      <c r="F14" s="60">
        <v>6736.5926696491106</v>
      </c>
      <c r="G14" s="37">
        <f t="shared" si="0"/>
        <v>9.3032958075722164E-2</v>
      </c>
      <c r="H14" s="20"/>
    </row>
    <row r="15" spans="1:11" x14ac:dyDescent="0.25">
      <c r="A15" s="35">
        <v>44574</v>
      </c>
      <c r="B15" s="10" t="s">
        <v>16</v>
      </c>
      <c r="C15" s="9" t="s">
        <v>6</v>
      </c>
      <c r="D15" s="36" t="s">
        <v>1</v>
      </c>
      <c r="E15" s="59">
        <v>97777.928299999927</v>
      </c>
      <c r="F15" s="60">
        <v>6797.3281418898714</v>
      </c>
      <c r="G15" s="37">
        <f t="shared" si="0"/>
        <v>6.9518021705619187E-2</v>
      </c>
      <c r="H15" s="20"/>
    </row>
    <row r="16" spans="1:11" x14ac:dyDescent="0.25">
      <c r="A16" s="35">
        <v>44575</v>
      </c>
      <c r="B16" s="10" t="s">
        <v>16</v>
      </c>
      <c r="C16" s="9" t="s">
        <v>6</v>
      </c>
      <c r="D16" s="36" t="s">
        <v>1</v>
      </c>
      <c r="E16" s="59">
        <v>78999.56389999995</v>
      </c>
      <c r="F16" s="60">
        <v>6843.3570226149486</v>
      </c>
      <c r="G16" s="37">
        <f t="shared" si="0"/>
        <v>8.6625250631477885E-2</v>
      </c>
      <c r="H16" s="20"/>
    </row>
    <row r="17" spans="1:8" x14ac:dyDescent="0.25">
      <c r="A17" s="35">
        <v>44576</v>
      </c>
      <c r="B17" s="10" t="s">
        <v>16</v>
      </c>
      <c r="C17" s="9" t="s">
        <v>6</v>
      </c>
      <c r="D17" s="36" t="s">
        <v>1</v>
      </c>
      <c r="E17" s="59">
        <v>93306.688599999863</v>
      </c>
      <c r="F17" s="60">
        <v>6878.240391141414</v>
      </c>
      <c r="G17" s="37">
        <f t="shared" si="0"/>
        <v>7.3716477289511528E-2</v>
      </c>
      <c r="H17" s="20"/>
    </row>
    <row r="18" spans="1:8" x14ac:dyDescent="0.25">
      <c r="A18" s="35">
        <v>44577</v>
      </c>
      <c r="B18" s="10" t="s">
        <v>16</v>
      </c>
      <c r="C18" s="9" t="s">
        <v>6</v>
      </c>
      <c r="D18" s="36" t="s">
        <v>1</v>
      </c>
      <c r="E18" s="59">
        <v>33595.054299999989</v>
      </c>
      <c r="F18" s="60">
        <v>6904.6770409270393</v>
      </c>
      <c r="G18" s="37">
        <f t="shared" si="0"/>
        <v>0.20552659267251255</v>
      </c>
      <c r="H18" s="20"/>
    </row>
    <row r="19" spans="1:8" x14ac:dyDescent="0.25">
      <c r="A19" s="35">
        <v>44578</v>
      </c>
      <c r="B19" s="10" t="s">
        <v>16</v>
      </c>
      <c r="C19" s="9" t="s">
        <v>6</v>
      </c>
      <c r="D19" s="36" t="s">
        <v>1</v>
      </c>
      <c r="E19" s="59">
        <v>44211.851099999993</v>
      </c>
      <c r="F19" s="60">
        <v>6924.7122749485934</v>
      </c>
      <c r="G19" s="37">
        <f t="shared" si="0"/>
        <v>0.15662570335012718</v>
      </c>
      <c r="H19" s="19"/>
    </row>
    <row r="20" spans="1:8" x14ac:dyDescent="0.25">
      <c r="A20" s="35">
        <v>44579</v>
      </c>
      <c r="B20" s="10" t="s">
        <v>16</v>
      </c>
      <c r="C20" s="9" t="s">
        <v>6</v>
      </c>
      <c r="D20" s="36" t="s">
        <v>1</v>
      </c>
      <c r="E20" s="59">
        <v>85116.598599999954</v>
      </c>
      <c r="F20" s="60">
        <v>6939.8961430087857</v>
      </c>
      <c r="G20" s="37">
        <f t="shared" si="0"/>
        <v>8.1533992865743921E-2</v>
      </c>
      <c r="H20" s="19"/>
    </row>
    <row r="21" spans="1:8" x14ac:dyDescent="0.25">
      <c r="A21" s="35">
        <v>44580</v>
      </c>
      <c r="B21" s="10" t="s">
        <v>16</v>
      </c>
      <c r="C21" s="9" t="s">
        <v>6</v>
      </c>
      <c r="D21" s="36" t="s">
        <v>1</v>
      </c>
      <c r="E21" s="59">
        <v>77025.67039999993</v>
      </c>
      <c r="F21" s="60">
        <v>6951.4033631900538</v>
      </c>
      <c r="G21" s="37">
        <f t="shared" si="0"/>
        <v>9.0247878753809074E-2</v>
      </c>
      <c r="H21" s="19"/>
    </row>
    <row r="22" spans="1:8" x14ac:dyDescent="0.25">
      <c r="A22" s="35">
        <v>44581</v>
      </c>
      <c r="B22" s="10" t="s">
        <v>16</v>
      </c>
      <c r="C22" s="9" t="s">
        <v>6</v>
      </c>
      <c r="D22" s="36" t="s">
        <v>1</v>
      </c>
      <c r="E22" s="59">
        <v>96859.302999999927</v>
      </c>
      <c r="F22" s="60">
        <v>6960.1242053216711</v>
      </c>
      <c r="G22" s="37">
        <f t="shared" si="0"/>
        <v>7.1858086830561607E-2</v>
      </c>
      <c r="H22" s="19"/>
    </row>
    <row r="23" spans="1:8" x14ac:dyDescent="0.25">
      <c r="A23" s="35">
        <v>44582</v>
      </c>
      <c r="B23" s="10" t="s">
        <v>16</v>
      </c>
      <c r="C23" s="9" t="s">
        <v>6</v>
      </c>
      <c r="D23" s="36" t="s">
        <v>1</v>
      </c>
      <c r="E23" s="59">
        <v>48917.289599999873</v>
      </c>
      <c r="F23" s="60">
        <v>6966.7333677680772</v>
      </c>
      <c r="G23" s="37">
        <f t="shared" si="0"/>
        <v>0.14241862999228999</v>
      </c>
      <c r="H23" s="19"/>
    </row>
    <row r="24" spans="1:8" x14ac:dyDescent="0.25">
      <c r="A24" s="35">
        <v>44583</v>
      </c>
      <c r="B24" s="10" t="s">
        <v>16</v>
      </c>
      <c r="C24" s="9" t="s">
        <v>6</v>
      </c>
      <c r="D24" s="36" t="s">
        <v>1</v>
      </c>
      <c r="E24" s="59">
        <v>52022.625499999856</v>
      </c>
      <c r="F24" s="60">
        <v>6971.7421762734648</v>
      </c>
      <c r="G24" s="37">
        <f t="shared" si="0"/>
        <v>0.13401365481397098</v>
      </c>
      <c r="H24" s="19"/>
    </row>
    <row r="25" spans="1:8" x14ac:dyDescent="0.25">
      <c r="A25" s="35">
        <v>44584</v>
      </c>
      <c r="B25" s="10" t="s">
        <v>16</v>
      </c>
      <c r="C25" s="9" t="s">
        <v>6</v>
      </c>
      <c r="D25" s="36" t="s">
        <v>1</v>
      </c>
      <c r="E25" s="59">
        <v>31037.380799999955</v>
      </c>
      <c r="F25" s="60">
        <v>6975.5381432885124</v>
      </c>
      <c r="G25" s="37">
        <f t="shared" si="0"/>
        <v>0.22474635305851975</v>
      </c>
      <c r="H25" s="19"/>
    </row>
    <row r="26" spans="1:8" x14ac:dyDescent="0.25">
      <c r="A26" s="35">
        <v>44585</v>
      </c>
      <c r="B26" s="10" t="s">
        <v>16</v>
      </c>
      <c r="C26" s="9" t="s">
        <v>6</v>
      </c>
      <c r="D26" s="36" t="s">
        <v>1</v>
      </c>
      <c r="E26" s="59">
        <v>58396.563799999982</v>
      </c>
      <c r="F26" s="60">
        <v>6978.4149483338297</v>
      </c>
      <c r="G26" s="37">
        <f t="shared" si="0"/>
        <v>0.11950043794073088</v>
      </c>
      <c r="H26" s="19"/>
    </row>
    <row r="27" spans="1:8" x14ac:dyDescent="0.25">
      <c r="A27" s="35">
        <v>44586</v>
      </c>
      <c r="B27" s="10" t="s">
        <v>16</v>
      </c>
      <c r="C27" s="9" t="s">
        <v>6</v>
      </c>
      <c r="D27" s="36" t="s">
        <v>1</v>
      </c>
      <c r="E27" s="59">
        <v>63913.113099999966</v>
      </c>
      <c r="F27" s="60">
        <v>6980.5951588667331</v>
      </c>
      <c r="G27" s="37">
        <f t="shared" si="0"/>
        <v>0.10922007738763607</v>
      </c>
      <c r="H27" s="19"/>
    </row>
    <row r="28" spans="1:8" x14ac:dyDescent="0.25">
      <c r="A28" s="35">
        <v>44587</v>
      </c>
      <c r="B28" s="10" t="s">
        <v>16</v>
      </c>
      <c r="C28" s="9" t="s">
        <v>6</v>
      </c>
      <c r="D28" s="36" t="s">
        <v>1</v>
      </c>
      <c r="E28" s="59">
        <v>69510.320999999953</v>
      </c>
      <c r="F28" s="60">
        <v>6982.2474494783346</v>
      </c>
      <c r="G28" s="37">
        <f t="shared" si="0"/>
        <v>0.10044907502985549</v>
      </c>
      <c r="H28" s="19"/>
    </row>
    <row r="29" spans="1:8" x14ac:dyDescent="0.25">
      <c r="A29" s="35">
        <v>44588</v>
      </c>
      <c r="B29" s="10" t="s">
        <v>16</v>
      </c>
      <c r="C29" s="9" t="s">
        <v>6</v>
      </c>
      <c r="D29" s="36" t="s">
        <v>1</v>
      </c>
      <c r="E29" s="59">
        <v>52835.039199999941</v>
      </c>
      <c r="F29" s="60">
        <v>6983.4996516046831</v>
      </c>
      <c r="G29" s="37">
        <f t="shared" si="0"/>
        <v>0.13217553648762487</v>
      </c>
      <c r="H29" s="19"/>
    </row>
    <row r="30" spans="1:8" x14ac:dyDescent="0.25">
      <c r="A30" s="35">
        <v>44589</v>
      </c>
      <c r="B30" s="10" t="s">
        <v>16</v>
      </c>
      <c r="C30" s="9" t="s">
        <v>6</v>
      </c>
      <c r="D30" s="36" t="s">
        <v>1</v>
      </c>
      <c r="E30" s="59">
        <v>46528.114399999999</v>
      </c>
      <c r="F30" s="60">
        <v>6984.4486433584443</v>
      </c>
      <c r="G30" s="37">
        <f t="shared" si="0"/>
        <v>0.1501124370378191</v>
      </c>
      <c r="H30" s="19"/>
    </row>
    <row r="31" spans="1:8" x14ac:dyDescent="0.25">
      <c r="A31" s="35">
        <v>44590</v>
      </c>
      <c r="B31" s="10" t="s">
        <v>16</v>
      </c>
      <c r="C31" s="9" t="s">
        <v>6</v>
      </c>
      <c r="D31" s="36" t="s">
        <v>1</v>
      </c>
      <c r="E31" s="59">
        <v>63982.86369999998</v>
      </c>
      <c r="F31" s="60">
        <v>6985.1678446197729</v>
      </c>
      <c r="G31" s="37">
        <f t="shared" si="0"/>
        <v>0.1091724790151863</v>
      </c>
      <c r="H31" s="19"/>
    </row>
    <row r="32" spans="1:8" x14ac:dyDescent="0.25">
      <c r="A32" s="35">
        <v>44591</v>
      </c>
      <c r="B32" s="10" t="s">
        <v>16</v>
      </c>
      <c r="C32" s="9" t="s">
        <v>6</v>
      </c>
      <c r="D32" s="36" t="s">
        <v>1</v>
      </c>
      <c r="E32" s="59">
        <v>19628.653099999978</v>
      </c>
      <c r="F32" s="60">
        <v>6985.7128972529999</v>
      </c>
      <c r="G32" s="37">
        <f t="shared" si="0"/>
        <v>0.35589364495177755</v>
      </c>
      <c r="H32" s="19"/>
    </row>
    <row r="33" spans="1:8" x14ac:dyDescent="0.25">
      <c r="A33" s="35">
        <v>44592</v>
      </c>
      <c r="B33" s="10" t="s">
        <v>16</v>
      </c>
      <c r="C33" s="9" t="s">
        <v>6</v>
      </c>
      <c r="D33" s="36" t="s">
        <v>1</v>
      </c>
      <c r="E33" s="59">
        <v>56941.891099999964</v>
      </c>
      <c r="F33" s="60">
        <v>6986.1259699059001</v>
      </c>
      <c r="G33" s="37">
        <f t="shared" si="0"/>
        <v>0.12268868902926029</v>
      </c>
      <c r="H33" s="19"/>
    </row>
    <row r="34" spans="1:8" x14ac:dyDescent="0.25">
      <c r="A34" s="35">
        <v>44593</v>
      </c>
      <c r="B34" s="10" t="s">
        <v>16</v>
      </c>
      <c r="C34" s="9" t="s">
        <v>6</v>
      </c>
      <c r="D34" s="36" t="s">
        <v>1</v>
      </c>
      <c r="E34" s="59">
        <v>66907.126799999984</v>
      </c>
      <c r="F34" s="60">
        <v>6986.4390204374877</v>
      </c>
      <c r="G34" s="37">
        <f t="shared" si="0"/>
        <v>0.10441995277007604</v>
      </c>
      <c r="H34" s="19"/>
    </row>
    <row r="35" spans="1:8" x14ac:dyDescent="0.25">
      <c r="A35" s="35">
        <v>44594</v>
      </c>
      <c r="B35" s="10" t="s">
        <v>16</v>
      </c>
      <c r="C35" s="9" t="s">
        <v>6</v>
      </c>
      <c r="D35" s="36" t="s">
        <v>1</v>
      </c>
      <c r="E35" s="59">
        <v>81621.089599999876</v>
      </c>
      <c r="F35" s="60">
        <v>6986.6762683759289</v>
      </c>
      <c r="G35" s="37">
        <f t="shared" si="0"/>
        <v>8.5598909578584445E-2</v>
      </c>
      <c r="H35" s="19"/>
    </row>
    <row r="36" spans="1:8" x14ac:dyDescent="0.25">
      <c r="A36" s="35">
        <v>44595</v>
      </c>
      <c r="B36" s="10" t="s">
        <v>16</v>
      </c>
      <c r="C36" s="9" t="s">
        <v>6</v>
      </c>
      <c r="D36" s="36" t="s">
        <v>1</v>
      </c>
      <c r="E36" s="59">
        <v>74970.441599999976</v>
      </c>
      <c r="F36" s="60">
        <v>6986.8560686912615</v>
      </c>
      <c r="G36" s="37">
        <f t="shared" si="0"/>
        <v>9.3194810108885154E-2</v>
      </c>
      <c r="H36" s="19"/>
    </row>
    <row r="37" spans="1:8" x14ac:dyDescent="0.25">
      <c r="A37" s="35">
        <v>44596</v>
      </c>
      <c r="B37" s="10" t="s">
        <v>16</v>
      </c>
      <c r="C37" s="9" t="s">
        <v>6</v>
      </c>
      <c r="D37" s="36" t="s">
        <v>1</v>
      </c>
      <c r="E37" s="59">
        <v>94296.791599999939</v>
      </c>
      <c r="F37" s="60">
        <v>6986.9923318495676</v>
      </c>
      <c r="G37" s="37">
        <f t="shared" si="0"/>
        <v>7.409575886195445E-2</v>
      </c>
      <c r="H37" s="19"/>
    </row>
    <row r="38" spans="1:8" x14ac:dyDescent="0.25">
      <c r="A38" s="35">
        <v>44597</v>
      </c>
      <c r="B38" s="10" t="s">
        <v>16</v>
      </c>
      <c r="C38" s="9" t="s">
        <v>6</v>
      </c>
      <c r="D38" s="36" t="s">
        <v>1</v>
      </c>
      <c r="E38" s="59">
        <v>66060.99929999985</v>
      </c>
      <c r="F38" s="60">
        <v>6987.0956000127926</v>
      </c>
      <c r="G38" s="37">
        <f t="shared" si="0"/>
        <v>0.10576733131575272</v>
      </c>
      <c r="H38" s="19"/>
    </row>
    <row r="39" spans="1:8" x14ac:dyDescent="0.25">
      <c r="A39" s="35">
        <v>44598</v>
      </c>
      <c r="B39" s="10" t="s">
        <v>16</v>
      </c>
      <c r="C39" s="9" t="s">
        <v>6</v>
      </c>
      <c r="D39" s="36" t="s">
        <v>1</v>
      </c>
      <c r="E39" s="59">
        <v>32258.905099999927</v>
      </c>
      <c r="F39" s="60">
        <v>6987.173862645689</v>
      </c>
      <c r="G39" s="37">
        <f t="shared" si="0"/>
        <v>0.21659674564235923</v>
      </c>
      <c r="H39" s="19"/>
    </row>
    <row r="40" spans="1:8" x14ac:dyDescent="0.25">
      <c r="A40" s="35">
        <v>44599</v>
      </c>
      <c r="B40" s="10" t="s">
        <v>16</v>
      </c>
      <c r="C40" s="9" t="s">
        <v>6</v>
      </c>
      <c r="D40" s="36" t="s">
        <v>1</v>
      </c>
      <c r="E40" s="59">
        <v>52006.667499999989</v>
      </c>
      <c r="F40" s="60">
        <v>6987.2331746302998</v>
      </c>
      <c r="G40" s="37">
        <f t="shared" si="0"/>
        <v>0.13435264189212473</v>
      </c>
      <c r="H40" s="19"/>
    </row>
    <row r="41" spans="1:8" x14ac:dyDescent="0.25">
      <c r="A41" s="35">
        <v>44600</v>
      </c>
      <c r="B41" s="10" t="s">
        <v>16</v>
      </c>
      <c r="C41" s="9" t="s">
        <v>6</v>
      </c>
      <c r="D41" s="36" t="s">
        <v>1</v>
      </c>
      <c r="E41" s="59">
        <v>64700.004099999976</v>
      </c>
      <c r="F41" s="60">
        <v>6987.2781247091325</v>
      </c>
      <c r="G41" s="37">
        <f t="shared" si="0"/>
        <v>0.10799501826784483</v>
      </c>
      <c r="H41" s="19"/>
    </row>
    <row r="42" spans="1:8" x14ac:dyDescent="0.25">
      <c r="A42" s="35">
        <v>44601</v>
      </c>
      <c r="B42" s="10" t="s">
        <v>16</v>
      </c>
      <c r="C42" s="9" t="s">
        <v>6</v>
      </c>
      <c r="D42" s="36" t="s">
        <v>1</v>
      </c>
      <c r="E42" s="59">
        <v>66885.452199999985</v>
      </c>
      <c r="F42" s="60">
        <v>6987.3121904987092</v>
      </c>
      <c r="G42" s="37">
        <f t="shared" si="0"/>
        <v>0.10446684534037898</v>
      </c>
      <c r="H42" s="19"/>
    </row>
    <row r="43" spans="1:8" x14ac:dyDescent="0.25">
      <c r="A43" s="35">
        <v>44602</v>
      </c>
      <c r="B43" s="10" t="s">
        <v>16</v>
      </c>
      <c r="C43" s="9" t="s">
        <v>6</v>
      </c>
      <c r="D43" s="36" t="s">
        <v>1</v>
      </c>
      <c r="E43" s="59">
        <v>72078.983299999876</v>
      </c>
      <c r="F43" s="60">
        <v>6987.3380075395153</v>
      </c>
      <c r="G43" s="37">
        <f t="shared" si="0"/>
        <v>9.6940018957502788E-2</v>
      </c>
      <c r="H43" s="19"/>
    </row>
    <row r="44" spans="1:8" x14ac:dyDescent="0.25">
      <c r="A44" s="35">
        <v>44603</v>
      </c>
      <c r="B44" s="10" t="s">
        <v>16</v>
      </c>
      <c r="C44" s="9" t="s">
        <v>6</v>
      </c>
      <c r="D44" s="36" t="s">
        <v>1</v>
      </c>
      <c r="E44" s="59">
        <v>68710.95649999984</v>
      </c>
      <c r="F44" s="60">
        <v>6987.3575731977389</v>
      </c>
      <c r="G44" s="37">
        <f t="shared" si="0"/>
        <v>0.10169204343993894</v>
      </c>
      <c r="H44" s="19"/>
    </row>
    <row r="45" spans="1:8" x14ac:dyDescent="0.25">
      <c r="A45" s="35">
        <v>44604</v>
      </c>
      <c r="B45" s="10" t="s">
        <v>16</v>
      </c>
      <c r="C45" s="9" t="s">
        <v>6</v>
      </c>
      <c r="D45" s="36" t="s">
        <v>1</v>
      </c>
      <c r="E45" s="59">
        <v>81718.74649999995</v>
      </c>
      <c r="F45" s="60">
        <v>6987.3724011938912</v>
      </c>
      <c r="G45" s="37">
        <f t="shared" si="0"/>
        <v>8.5505134384236986E-2</v>
      </c>
      <c r="H45" s="19"/>
    </row>
    <row r="46" spans="1:8" x14ac:dyDescent="0.25">
      <c r="A46" s="35">
        <v>44605</v>
      </c>
      <c r="B46" s="10" t="s">
        <v>16</v>
      </c>
      <c r="C46" s="9" t="s">
        <v>6</v>
      </c>
      <c r="D46" s="36" t="s">
        <v>1</v>
      </c>
      <c r="E46" s="59">
        <v>26939.911799999973</v>
      </c>
      <c r="F46" s="60">
        <v>6987.3836387135998</v>
      </c>
      <c r="G46" s="37">
        <f t="shared" si="0"/>
        <v>0.25936920991380552</v>
      </c>
      <c r="H46" s="19"/>
    </row>
    <row r="47" spans="1:8" x14ac:dyDescent="0.25">
      <c r="A47" s="35">
        <v>44606</v>
      </c>
      <c r="B47" s="10" t="s">
        <v>16</v>
      </c>
      <c r="C47" s="9" t="s">
        <v>6</v>
      </c>
      <c r="D47" s="36" t="s">
        <v>1</v>
      </c>
      <c r="E47" s="59">
        <v>60351.903599999925</v>
      </c>
      <c r="F47" s="60">
        <v>6987.3921551609947</v>
      </c>
      <c r="G47" s="37">
        <f t="shared" si="0"/>
        <v>0.11577749397056307</v>
      </c>
      <c r="H47" s="19"/>
    </row>
    <row r="48" spans="1:8" x14ac:dyDescent="0.25">
      <c r="A48" s="35">
        <v>44607</v>
      </c>
      <c r="B48" s="10" t="s">
        <v>16</v>
      </c>
      <c r="C48" s="9" t="s">
        <v>6</v>
      </c>
      <c r="D48" s="36" t="s">
        <v>1</v>
      </c>
      <c r="E48" s="59">
        <v>55188.419999999969</v>
      </c>
      <c r="F48" s="60">
        <v>6987.3986094211959</v>
      </c>
      <c r="G48" s="37">
        <f t="shared" si="0"/>
        <v>0.12660986869022886</v>
      </c>
      <c r="H48" s="19"/>
    </row>
    <row r="49" spans="1:8" x14ac:dyDescent="0.25">
      <c r="A49" s="35">
        <v>44608</v>
      </c>
      <c r="B49" s="10" t="s">
        <v>16</v>
      </c>
      <c r="C49" s="9" t="s">
        <v>6</v>
      </c>
      <c r="D49" s="36" t="s">
        <v>1</v>
      </c>
      <c r="E49" s="59">
        <v>62636.473099999967</v>
      </c>
      <c r="F49" s="60">
        <v>6987.4035008357523</v>
      </c>
      <c r="G49" s="37">
        <f t="shared" si="0"/>
        <v>0.11155486819445069</v>
      </c>
      <c r="H49" s="19"/>
    </row>
    <row r="50" spans="1:8" x14ac:dyDescent="0.25">
      <c r="A50" s="35">
        <v>44609</v>
      </c>
      <c r="B50" s="10" t="s">
        <v>16</v>
      </c>
      <c r="C50" s="9" t="s">
        <v>6</v>
      </c>
      <c r="D50" s="36" t="s">
        <v>1</v>
      </c>
      <c r="E50" s="59">
        <v>73249.512699999948</v>
      </c>
      <c r="F50" s="60">
        <v>6987.4072078347908</v>
      </c>
      <c r="G50" s="37">
        <f t="shared" si="0"/>
        <v>9.539185928037984E-2</v>
      </c>
      <c r="H50" s="19"/>
    </row>
    <row r="51" spans="1:8" x14ac:dyDescent="0.25">
      <c r="A51" s="35">
        <v>44610</v>
      </c>
      <c r="B51" s="10" t="s">
        <v>16</v>
      </c>
      <c r="C51" s="9" t="s">
        <v>6</v>
      </c>
      <c r="D51" s="36" t="s">
        <v>1</v>
      </c>
      <c r="E51" s="59">
        <v>97300.359899999967</v>
      </c>
      <c r="F51" s="60">
        <v>6987.4100172147173</v>
      </c>
      <c r="G51" s="37">
        <f t="shared" si="0"/>
        <v>7.1812786966009151E-2</v>
      </c>
      <c r="H51" s="19"/>
    </row>
    <row r="52" spans="1:8" x14ac:dyDescent="0.25">
      <c r="A52" s="35">
        <v>44611</v>
      </c>
      <c r="B52" s="10" t="s">
        <v>16</v>
      </c>
      <c r="C52" s="9" t="s">
        <v>6</v>
      </c>
      <c r="D52" s="36" t="s">
        <v>1</v>
      </c>
      <c r="E52" s="59">
        <v>49403.745999999963</v>
      </c>
      <c r="F52" s="60">
        <v>6987.4121463265656</v>
      </c>
      <c r="G52" s="37">
        <f t="shared" si="0"/>
        <v>0.14143486500652341</v>
      </c>
      <c r="H52" s="19"/>
    </row>
    <row r="53" spans="1:8" x14ac:dyDescent="0.25">
      <c r="A53" s="35">
        <v>44612</v>
      </c>
      <c r="B53" s="10" t="s">
        <v>16</v>
      </c>
      <c r="C53" s="9" t="s">
        <v>6</v>
      </c>
      <c r="D53" s="36" t="s">
        <v>1</v>
      </c>
      <c r="E53" s="59">
        <v>30373.760299999965</v>
      </c>
      <c r="F53" s="60">
        <v>6987.4137598916168</v>
      </c>
      <c r="G53" s="37">
        <f t="shared" si="0"/>
        <v>0.23004770205853059</v>
      </c>
      <c r="H53" s="19"/>
    </row>
    <row r="54" spans="1:8" x14ac:dyDescent="0.25">
      <c r="A54" s="35">
        <v>44613</v>
      </c>
      <c r="B54" s="10" t="s">
        <v>16</v>
      </c>
      <c r="C54" s="9" t="s">
        <v>6</v>
      </c>
      <c r="D54" s="36" t="s">
        <v>1</v>
      </c>
      <c r="E54" s="59">
        <v>23685.206999999969</v>
      </c>
      <c r="F54" s="60">
        <v>6987.4149827452547</v>
      </c>
      <c r="G54" s="37">
        <f t="shared" si="0"/>
        <v>0.29501177603156536</v>
      </c>
      <c r="H54" s="19"/>
    </row>
    <row r="55" spans="1:8" x14ac:dyDescent="0.25">
      <c r="A55" s="35">
        <v>44614</v>
      </c>
      <c r="B55" s="10" t="s">
        <v>16</v>
      </c>
      <c r="C55" s="9" t="s">
        <v>6</v>
      </c>
      <c r="D55" s="36" t="s">
        <v>1</v>
      </c>
      <c r="E55" s="59">
        <v>76105.782599999933</v>
      </c>
      <c r="F55" s="60">
        <v>6987.4159094950137</v>
      </c>
      <c r="G55" s="37">
        <f t="shared" si="0"/>
        <v>9.1811892221380559E-2</v>
      </c>
      <c r="H55" s="19"/>
    </row>
    <row r="56" spans="1:8" x14ac:dyDescent="0.25">
      <c r="A56" s="35">
        <v>44615</v>
      </c>
      <c r="B56" s="10" t="s">
        <v>16</v>
      </c>
      <c r="C56" s="9" t="s">
        <v>6</v>
      </c>
      <c r="D56" s="36" t="s">
        <v>1</v>
      </c>
      <c r="E56" s="59">
        <v>97794.744800000015</v>
      </c>
      <c r="F56" s="60">
        <v>6987.4166118399953</v>
      </c>
      <c r="G56" s="37">
        <f t="shared" si="0"/>
        <v>7.1449816921450721E-2</v>
      </c>
      <c r="H56" s="19"/>
    </row>
    <row r="57" spans="1:8" x14ac:dyDescent="0.25">
      <c r="A57" s="35">
        <v>44616</v>
      </c>
      <c r="B57" s="10" t="s">
        <v>16</v>
      </c>
      <c r="C57" s="9" t="s">
        <v>6</v>
      </c>
      <c r="D57" s="36" t="s">
        <v>1</v>
      </c>
      <c r="E57" s="59">
        <v>66439.678599999839</v>
      </c>
      <c r="F57" s="60">
        <v>6987.4171441179569</v>
      </c>
      <c r="G57" s="37">
        <f t="shared" si="0"/>
        <v>0.10516933993894988</v>
      </c>
      <c r="H57" s="19"/>
    </row>
    <row r="58" spans="1:8" x14ac:dyDescent="0.25">
      <c r="A58" s="35">
        <v>44617</v>
      </c>
      <c r="B58" s="10" t="s">
        <v>16</v>
      </c>
      <c r="C58" s="9" t="s">
        <v>6</v>
      </c>
      <c r="D58" s="36" t="s">
        <v>1</v>
      </c>
      <c r="E58" s="59">
        <v>95009.275899999862</v>
      </c>
      <c r="F58" s="60">
        <v>6987.4175475092188</v>
      </c>
      <c r="G58" s="37">
        <f t="shared" si="0"/>
        <v>7.3544582687522925E-2</v>
      </c>
      <c r="H58" s="19"/>
    </row>
    <row r="59" spans="1:8" x14ac:dyDescent="0.25">
      <c r="A59" s="35">
        <v>44618</v>
      </c>
      <c r="B59" s="10" t="s">
        <v>16</v>
      </c>
      <c r="C59" s="9" t="s">
        <v>6</v>
      </c>
      <c r="D59" s="36" t="s">
        <v>1</v>
      </c>
      <c r="E59" s="59">
        <v>88197.068299999853</v>
      </c>
      <c r="F59" s="60">
        <v>6987.4178532226297</v>
      </c>
      <c r="G59" s="37">
        <f t="shared" si="0"/>
        <v>7.9225058019560507E-2</v>
      </c>
      <c r="H59" s="19"/>
    </row>
    <row r="60" spans="1:8" x14ac:dyDescent="0.25">
      <c r="A60" s="35">
        <v>44619</v>
      </c>
      <c r="B60" s="10" t="s">
        <v>16</v>
      </c>
      <c r="C60" s="9" t="s">
        <v>6</v>
      </c>
      <c r="D60" s="36" t="s">
        <v>1</v>
      </c>
      <c r="E60" s="59">
        <v>33982.17719999994</v>
      </c>
      <c r="F60" s="60">
        <v>6987.4180849100703</v>
      </c>
      <c r="G60" s="37">
        <f t="shared" si="0"/>
        <v>0.20562008266233403</v>
      </c>
      <c r="H60" s="19"/>
    </row>
    <row r="61" spans="1:8" x14ac:dyDescent="0.25">
      <c r="A61" s="35">
        <v>44620</v>
      </c>
      <c r="B61" s="10" t="s">
        <v>16</v>
      </c>
      <c r="C61" s="9" t="s">
        <v>6</v>
      </c>
      <c r="D61" s="36" t="s">
        <v>1</v>
      </c>
      <c r="E61" s="59">
        <v>34046.201099999969</v>
      </c>
      <c r="F61" s="60">
        <v>6987.4182604963144</v>
      </c>
      <c r="G61" s="37">
        <f t="shared" si="0"/>
        <v>0.20523341914044915</v>
      </c>
      <c r="H61" s="19"/>
    </row>
    <row r="62" spans="1:8" x14ac:dyDescent="0.25">
      <c r="A62" s="35">
        <v>44621</v>
      </c>
      <c r="B62" s="10" t="s">
        <v>16</v>
      </c>
      <c r="C62" s="9" t="s">
        <v>6</v>
      </c>
      <c r="D62" s="36" t="s">
        <v>1</v>
      </c>
      <c r="E62" s="59">
        <v>65009.912499999889</v>
      </c>
      <c r="F62" s="60">
        <v>6987.4183935658048</v>
      </c>
      <c r="G62" s="37">
        <f t="shared" si="0"/>
        <v>0.10748235345749491</v>
      </c>
      <c r="H62" s="19"/>
    </row>
    <row r="63" spans="1:8" x14ac:dyDescent="0.25">
      <c r="A63" s="35">
        <v>44622</v>
      </c>
      <c r="B63" s="10" t="s">
        <v>16</v>
      </c>
      <c r="C63" s="9" t="s">
        <v>6</v>
      </c>
      <c r="D63" s="36" t="s">
        <v>1</v>
      </c>
      <c r="E63" s="59">
        <v>51073.084099999935</v>
      </c>
      <c r="F63" s="60">
        <v>6987.4184944136205</v>
      </c>
      <c r="G63" s="37">
        <f t="shared" si="0"/>
        <v>0.13681215100956923</v>
      </c>
      <c r="H63" s="19"/>
    </row>
    <row r="64" spans="1:8" x14ac:dyDescent="0.25">
      <c r="A64" s="35">
        <v>44623</v>
      </c>
      <c r="B64" s="10" t="s">
        <v>16</v>
      </c>
      <c r="C64" s="9" t="s">
        <v>6</v>
      </c>
      <c r="D64" s="36" t="s">
        <v>1</v>
      </c>
      <c r="E64" s="59">
        <v>79186.221999999849</v>
      </c>
      <c r="F64" s="60">
        <v>6987.4185708419736</v>
      </c>
      <c r="G64" s="37">
        <f t="shared" si="0"/>
        <v>8.824033265334956E-2</v>
      </c>
      <c r="H64" s="19"/>
    </row>
    <row r="65" spans="1:8" x14ac:dyDescent="0.25">
      <c r="A65" s="35">
        <v>44624</v>
      </c>
      <c r="B65" s="10" t="s">
        <v>16</v>
      </c>
      <c r="C65" s="9" t="s">
        <v>6</v>
      </c>
      <c r="D65" s="36" t="s">
        <v>1</v>
      </c>
      <c r="E65" s="59">
        <v>80516.725299999962</v>
      </c>
      <c r="F65" s="60">
        <v>6987.418628763834</v>
      </c>
      <c r="G65" s="37">
        <f t="shared" si="0"/>
        <v>8.6782200874776977E-2</v>
      </c>
      <c r="H65" s="19"/>
    </row>
    <row r="66" spans="1:8" x14ac:dyDescent="0.25">
      <c r="A66" s="35">
        <v>44625</v>
      </c>
      <c r="B66" s="10" t="s">
        <v>16</v>
      </c>
      <c r="C66" s="9" t="s">
        <v>6</v>
      </c>
      <c r="D66" s="36" t="s">
        <v>1</v>
      </c>
      <c r="E66" s="59">
        <v>59149.155199999863</v>
      </c>
      <c r="F66" s="60">
        <v>6987.4186726603948</v>
      </c>
      <c r="G66" s="37">
        <f t="shared" si="0"/>
        <v>0.1181321804011228</v>
      </c>
      <c r="H66" s="19"/>
    </row>
    <row r="67" spans="1:8" x14ac:dyDescent="0.25">
      <c r="A67" s="35">
        <v>44626</v>
      </c>
      <c r="B67" s="10" t="s">
        <v>16</v>
      </c>
      <c r="C67" s="9" t="s">
        <v>6</v>
      </c>
      <c r="D67" s="36" t="s">
        <v>1</v>
      </c>
      <c r="E67" s="59">
        <v>31648.945899999973</v>
      </c>
      <c r="F67" s="60">
        <v>6987.4187059277683</v>
      </c>
      <c r="G67" s="37">
        <f t="shared" si="0"/>
        <v>0.22077887611188257</v>
      </c>
      <c r="H67" s="19"/>
    </row>
    <row r="68" spans="1:8" x14ac:dyDescent="0.25">
      <c r="A68" s="35">
        <v>44627</v>
      </c>
      <c r="B68" s="10" t="s">
        <v>16</v>
      </c>
      <c r="C68" s="9" t="s">
        <v>6</v>
      </c>
      <c r="D68" s="36" t="s">
        <v>1</v>
      </c>
      <c r="E68" s="59">
        <v>44070.20869999985</v>
      </c>
      <c r="F68" s="60">
        <v>6987.4187311397218</v>
      </c>
      <c r="G68" s="37">
        <f t="shared" ref="G68:G114" si="1">F68/E68</f>
        <v>0.15855197733928011</v>
      </c>
      <c r="H68" s="19"/>
    </row>
    <row r="69" spans="1:8" x14ac:dyDescent="0.25">
      <c r="A69" s="35">
        <v>44628</v>
      </c>
      <c r="B69" s="10" t="s">
        <v>16</v>
      </c>
      <c r="C69" s="9" t="s">
        <v>6</v>
      </c>
      <c r="D69" s="36" t="s">
        <v>1</v>
      </c>
      <c r="E69" s="59">
        <v>71568.276799999934</v>
      </c>
      <c r="F69" s="60">
        <v>6987.4187502468103</v>
      </c>
      <c r="G69" s="37">
        <f t="shared" si="1"/>
        <v>9.7632904726397116E-2</v>
      </c>
      <c r="H69" s="19"/>
    </row>
    <row r="70" spans="1:8" x14ac:dyDescent="0.25">
      <c r="A70" s="35">
        <v>44629</v>
      </c>
      <c r="B70" s="10" t="s">
        <v>16</v>
      </c>
      <c r="C70" s="9" t="s">
        <v>6</v>
      </c>
      <c r="D70" s="36" t="s">
        <v>1</v>
      </c>
      <c r="E70" s="59">
        <v>69678.465799999831</v>
      </c>
      <c r="F70" s="60">
        <v>6987.4187647272747</v>
      </c>
      <c r="G70" s="37">
        <f t="shared" si="1"/>
        <v>0.1002808928770543</v>
      </c>
      <c r="H70" s="19"/>
    </row>
    <row r="71" spans="1:8" x14ac:dyDescent="0.25">
      <c r="A71" s="35">
        <v>44630</v>
      </c>
      <c r="B71" s="10" t="s">
        <v>16</v>
      </c>
      <c r="C71" s="9" t="s">
        <v>6</v>
      </c>
      <c r="D71" s="36" t="s">
        <v>1</v>
      </c>
      <c r="E71" s="59">
        <v>65963.099999999948</v>
      </c>
      <c r="F71" s="60">
        <v>6987.4187757014161</v>
      </c>
      <c r="G71" s="37">
        <f t="shared" si="1"/>
        <v>0.10592920550582707</v>
      </c>
      <c r="H71" s="19"/>
    </row>
    <row r="72" spans="1:8" x14ac:dyDescent="0.25">
      <c r="A72" s="35">
        <v>44631</v>
      </c>
      <c r="B72" s="10" t="s">
        <v>16</v>
      </c>
      <c r="C72" s="9" t="s">
        <v>6</v>
      </c>
      <c r="D72" s="36" t="s">
        <v>1</v>
      </c>
      <c r="E72" s="59">
        <v>85408.559299999979</v>
      </c>
      <c r="F72" s="60">
        <v>6987.4187840182585</v>
      </c>
      <c r="G72" s="37">
        <f t="shared" si="1"/>
        <v>8.1811692426221036E-2</v>
      </c>
      <c r="H72" s="19"/>
    </row>
    <row r="73" spans="1:8" x14ac:dyDescent="0.25">
      <c r="A73" s="35">
        <v>44632</v>
      </c>
      <c r="B73" s="10" t="s">
        <v>16</v>
      </c>
      <c r="C73" s="9" t="s">
        <v>6</v>
      </c>
      <c r="D73" s="36" t="s">
        <v>1</v>
      </c>
      <c r="E73" s="59">
        <v>77390.17939999995</v>
      </c>
      <c r="F73" s="60">
        <v>6987.4187903212469</v>
      </c>
      <c r="G73" s="37">
        <f t="shared" si="1"/>
        <v>9.0288184424615142E-2</v>
      </c>
      <c r="H73" s="19"/>
    </row>
    <row r="74" spans="1:8" x14ac:dyDescent="0.25">
      <c r="A74" s="35">
        <v>44633</v>
      </c>
      <c r="B74" s="10" t="s">
        <v>16</v>
      </c>
      <c r="C74" s="9" t="s">
        <v>6</v>
      </c>
      <c r="D74" s="36" t="s">
        <v>1</v>
      </c>
      <c r="E74" s="59">
        <v>33957.220099999984</v>
      </c>
      <c r="F74" s="60">
        <v>6987.4187950980195</v>
      </c>
      <c r="G74" s="37">
        <f t="shared" si="1"/>
        <v>0.20577122551613178</v>
      </c>
      <c r="H74" s="19"/>
    </row>
    <row r="75" spans="1:8" x14ac:dyDescent="0.25">
      <c r="A75" s="35">
        <v>44634</v>
      </c>
      <c r="B75" s="10" t="s">
        <v>16</v>
      </c>
      <c r="C75" s="9" t="s">
        <v>6</v>
      </c>
      <c r="D75" s="36" t="s">
        <v>1</v>
      </c>
      <c r="E75" s="59">
        <v>38002.431699999943</v>
      </c>
      <c r="F75" s="60">
        <v>6987.4187987181358</v>
      </c>
      <c r="G75" s="37">
        <f t="shared" si="1"/>
        <v>0.18386767599185361</v>
      </c>
      <c r="H75" s="19"/>
    </row>
    <row r="76" spans="1:8" x14ac:dyDescent="0.25">
      <c r="A76" s="35">
        <v>44635</v>
      </c>
      <c r="B76" s="10" t="s">
        <v>16</v>
      </c>
      <c r="C76" s="9" t="s">
        <v>6</v>
      </c>
      <c r="D76" s="36" t="s">
        <v>1</v>
      </c>
      <c r="E76" s="59">
        <v>84483.80329999997</v>
      </c>
      <c r="F76" s="60">
        <v>6987.4188014616702</v>
      </c>
      <c r="G76" s="37">
        <f t="shared" si="1"/>
        <v>8.2707199824438693E-2</v>
      </c>
      <c r="H76" s="19"/>
    </row>
    <row r="77" spans="1:8" x14ac:dyDescent="0.25">
      <c r="A77" s="35">
        <v>44636</v>
      </c>
      <c r="B77" s="10" t="s">
        <v>16</v>
      </c>
      <c r="C77" s="9" t="s">
        <v>6</v>
      </c>
      <c r="D77" s="36" t="s">
        <v>1</v>
      </c>
      <c r="E77" s="59">
        <v>82759.309099999824</v>
      </c>
      <c r="F77" s="60">
        <v>6987.4188035408824</v>
      </c>
      <c r="G77" s="37">
        <f t="shared" si="1"/>
        <v>8.4430608224361034E-2</v>
      </c>
      <c r="H77" s="19"/>
    </row>
    <row r="78" spans="1:8" x14ac:dyDescent="0.25">
      <c r="A78" s="35">
        <v>44637</v>
      </c>
      <c r="B78" s="10" t="s">
        <v>16</v>
      </c>
      <c r="C78" s="9" t="s">
        <v>6</v>
      </c>
      <c r="D78" s="36" t="s">
        <v>1</v>
      </c>
      <c r="E78" s="59">
        <v>61843.269599999985</v>
      </c>
      <c r="F78" s="60">
        <v>6987.4188051166293</v>
      </c>
      <c r="G78" s="37">
        <f t="shared" si="1"/>
        <v>0.11298592151273695</v>
      </c>
      <c r="H78" s="19"/>
    </row>
    <row r="79" spans="1:8" x14ac:dyDescent="0.25">
      <c r="A79" s="35">
        <v>44638</v>
      </c>
      <c r="B79" s="10" t="s">
        <v>16</v>
      </c>
      <c r="C79" s="9" t="s">
        <v>6</v>
      </c>
      <c r="D79" s="36" t="s">
        <v>1</v>
      </c>
      <c r="E79" s="59">
        <v>97063.141199999794</v>
      </c>
      <c r="F79" s="60">
        <v>6987.4188063108222</v>
      </c>
      <c r="G79" s="37">
        <f t="shared" si="1"/>
        <v>7.1988385291520296E-2</v>
      </c>
      <c r="H79" s="19"/>
    </row>
    <row r="80" spans="1:8" x14ac:dyDescent="0.25">
      <c r="A80" s="35">
        <v>44639</v>
      </c>
      <c r="B80" s="10" t="s">
        <v>16</v>
      </c>
      <c r="C80" s="9" t="s">
        <v>6</v>
      </c>
      <c r="D80" s="36" t="s">
        <v>1</v>
      </c>
      <c r="E80" s="59">
        <v>75953.7978</v>
      </c>
      <c r="F80" s="60">
        <v>6987.4188072158504</v>
      </c>
      <c r="G80" s="37">
        <f t="shared" si="1"/>
        <v>9.1995647480524675E-2</v>
      </c>
      <c r="H80" s="19"/>
    </row>
    <row r="81" spans="1:8" x14ac:dyDescent="0.25">
      <c r="A81" s="35">
        <v>44640</v>
      </c>
      <c r="B81" s="10" t="s">
        <v>16</v>
      </c>
      <c r="C81" s="9" t="s">
        <v>6</v>
      </c>
      <c r="D81" s="36" t="s">
        <v>1</v>
      </c>
      <c r="E81" s="59">
        <v>29552.892899999973</v>
      </c>
      <c r="F81" s="60">
        <v>6987.418807901734</v>
      </c>
      <c r="G81" s="37">
        <f t="shared" si="1"/>
        <v>0.23643772647048508</v>
      </c>
      <c r="H81" s="19"/>
    </row>
    <row r="82" spans="1:8" x14ac:dyDescent="0.25">
      <c r="A82" s="35">
        <v>44641</v>
      </c>
      <c r="B82" s="10" t="s">
        <v>16</v>
      </c>
      <c r="C82" s="9" t="s">
        <v>6</v>
      </c>
      <c r="D82" s="36" t="s">
        <v>1</v>
      </c>
      <c r="E82" s="59">
        <v>77521.388499999972</v>
      </c>
      <c r="F82" s="60">
        <v>6987.4188084215366</v>
      </c>
      <c r="G82" s="37">
        <f t="shared" si="1"/>
        <v>9.0135367072553652E-2</v>
      </c>
      <c r="H82" s="19"/>
    </row>
    <row r="83" spans="1:8" x14ac:dyDescent="0.25">
      <c r="A83" s="35">
        <v>44642</v>
      </c>
      <c r="B83" s="10" t="s">
        <v>16</v>
      </c>
      <c r="C83" s="9" t="s">
        <v>6</v>
      </c>
      <c r="D83" s="36" t="s">
        <v>1</v>
      </c>
      <c r="E83" s="59">
        <v>125763.94759999994</v>
      </c>
      <c r="F83" s="60">
        <v>6987.4188088154733</v>
      </c>
      <c r="G83" s="37">
        <f t="shared" si="1"/>
        <v>5.5559792310586442E-2</v>
      </c>
      <c r="H83" s="19"/>
    </row>
    <row r="84" spans="1:8" x14ac:dyDescent="0.25">
      <c r="A84" s="35">
        <v>44643</v>
      </c>
      <c r="B84" s="10" t="s">
        <v>16</v>
      </c>
      <c r="C84" s="9" t="s">
        <v>6</v>
      </c>
      <c r="D84" s="36" t="s">
        <v>1</v>
      </c>
      <c r="E84" s="59">
        <v>109119.9050999998</v>
      </c>
      <c r="F84" s="60">
        <v>6987.4188091140213</v>
      </c>
      <c r="G84" s="37">
        <f t="shared" si="1"/>
        <v>6.4034318969674708E-2</v>
      </c>
      <c r="H84" s="19"/>
    </row>
    <row r="85" spans="1:8" x14ac:dyDescent="0.25">
      <c r="A85" s="35">
        <v>44644</v>
      </c>
      <c r="B85" s="10" t="s">
        <v>16</v>
      </c>
      <c r="C85" s="9" t="s">
        <v>6</v>
      </c>
      <c r="D85" s="36" t="s">
        <v>1</v>
      </c>
      <c r="E85" s="59">
        <v>136084.52149999989</v>
      </c>
      <c r="F85" s="60">
        <v>6987.4188093402781</v>
      </c>
      <c r="G85" s="37">
        <f t="shared" si="1"/>
        <v>5.1346168780409637E-2</v>
      </c>
      <c r="H85" s="19"/>
    </row>
    <row r="86" spans="1:8" x14ac:dyDescent="0.25">
      <c r="A86" s="35">
        <v>44645</v>
      </c>
      <c r="B86" s="10" t="s">
        <v>16</v>
      </c>
      <c r="C86" s="9" t="s">
        <v>6</v>
      </c>
      <c r="D86" s="36" t="s">
        <v>1</v>
      </c>
      <c r="E86" s="59">
        <v>110697.7876999999</v>
      </c>
      <c r="F86" s="60">
        <v>6987.4188095117497</v>
      </c>
      <c r="G86" s="37">
        <f t="shared" si="1"/>
        <v>6.3121575911238889E-2</v>
      </c>
      <c r="H86" s="19"/>
    </row>
    <row r="87" spans="1:8" x14ac:dyDescent="0.25">
      <c r="A87" s="35">
        <v>44646</v>
      </c>
      <c r="B87" s="10" t="s">
        <v>16</v>
      </c>
      <c r="C87" s="9" t="s">
        <v>6</v>
      </c>
      <c r="D87" s="36" t="s">
        <v>1</v>
      </c>
      <c r="E87" s="59">
        <v>90462.639699999985</v>
      </c>
      <c r="F87" s="60">
        <v>6987.4188096417001</v>
      </c>
      <c r="G87" s="37">
        <f t="shared" si="1"/>
        <v>7.724093429966207E-2</v>
      </c>
      <c r="H87" s="19"/>
    </row>
    <row r="88" spans="1:8" x14ac:dyDescent="0.25">
      <c r="A88" s="35">
        <v>44647</v>
      </c>
      <c r="B88" s="10" t="s">
        <v>16</v>
      </c>
      <c r="C88" s="9" t="s">
        <v>6</v>
      </c>
      <c r="D88" s="36" t="s">
        <v>1</v>
      </c>
      <c r="E88" s="59">
        <v>51470.882699999886</v>
      </c>
      <c r="F88" s="60">
        <v>6987.4188097401839</v>
      </c>
      <c r="G88" s="37">
        <f t="shared" si="1"/>
        <v>0.13575478878935565</v>
      </c>
      <c r="H88" s="19"/>
    </row>
    <row r="89" spans="1:8" x14ac:dyDescent="0.25">
      <c r="A89" s="35">
        <v>44648</v>
      </c>
      <c r="B89" s="10" t="s">
        <v>16</v>
      </c>
      <c r="C89" s="9" t="s">
        <v>6</v>
      </c>
      <c r="D89" s="36" t="s">
        <v>1</v>
      </c>
      <c r="E89" s="59">
        <v>55941.132599999895</v>
      </c>
      <c r="F89" s="60">
        <v>6987.4188098148215</v>
      </c>
      <c r="G89" s="37">
        <f t="shared" si="1"/>
        <v>0.12490663819371499</v>
      </c>
      <c r="H89" s="19"/>
    </row>
    <row r="90" spans="1:8" x14ac:dyDescent="0.25">
      <c r="A90" s="35">
        <v>44649</v>
      </c>
      <c r="B90" s="10" t="s">
        <v>16</v>
      </c>
      <c r="C90" s="9" t="s">
        <v>6</v>
      </c>
      <c r="D90" s="36" t="s">
        <v>1</v>
      </c>
      <c r="E90" s="59">
        <v>156430.10289999974</v>
      </c>
      <c r="F90" s="60">
        <v>6987.4188098713867</v>
      </c>
      <c r="G90" s="37">
        <f t="shared" si="1"/>
        <v>4.4667993438182403E-2</v>
      </c>
      <c r="H90" s="19"/>
    </row>
    <row r="91" spans="1:8" x14ac:dyDescent="0.25">
      <c r="A91" s="35">
        <v>44650</v>
      </c>
      <c r="B91" s="10" t="s">
        <v>16</v>
      </c>
      <c r="C91" s="9" t="s">
        <v>6</v>
      </c>
      <c r="D91" s="36" t="s">
        <v>1</v>
      </c>
      <c r="E91" s="59">
        <v>112747.71399999985</v>
      </c>
      <c r="F91" s="60">
        <v>6987.4188099142539</v>
      </c>
      <c r="G91" s="37">
        <f t="shared" si="1"/>
        <v>6.1973928889718005E-2</v>
      </c>
      <c r="H91" s="19"/>
    </row>
    <row r="92" spans="1:8" x14ac:dyDescent="0.25">
      <c r="A92" s="35">
        <v>44651</v>
      </c>
      <c r="B92" s="10" t="s">
        <v>16</v>
      </c>
      <c r="C92" s="9" t="s">
        <v>6</v>
      </c>
      <c r="D92" s="36" t="s">
        <v>1</v>
      </c>
      <c r="E92" s="59">
        <v>88580.777399999992</v>
      </c>
      <c r="F92" s="60">
        <v>6987.4188099467419</v>
      </c>
      <c r="G92" s="37">
        <f t="shared" si="1"/>
        <v>7.8881886285485939E-2</v>
      </c>
      <c r="H92" s="19"/>
    </row>
    <row r="93" spans="1:8" x14ac:dyDescent="0.25">
      <c r="A93" s="35">
        <v>44652</v>
      </c>
      <c r="B93" s="10" t="s">
        <v>16</v>
      </c>
      <c r="C93" s="9" t="s">
        <v>6</v>
      </c>
      <c r="D93" s="36" t="s">
        <v>1</v>
      </c>
      <c r="E93" s="59">
        <v>106604.29809999999</v>
      </c>
      <c r="F93" s="60">
        <v>6987.4188099713629</v>
      </c>
      <c r="G93" s="37">
        <f t="shared" si="1"/>
        <v>6.554537607308128E-2</v>
      </c>
      <c r="H93" s="19"/>
    </row>
    <row r="94" spans="1:8" x14ac:dyDescent="0.25">
      <c r="A94" s="35">
        <v>44653</v>
      </c>
      <c r="B94" s="10" t="s">
        <v>16</v>
      </c>
      <c r="C94" s="9" t="s">
        <v>6</v>
      </c>
      <c r="D94" s="36" t="s">
        <v>1</v>
      </c>
      <c r="E94" s="59">
        <v>74864.320899999962</v>
      </c>
      <c r="F94" s="60">
        <v>6987.4188099900221</v>
      </c>
      <c r="G94" s="37">
        <f t="shared" si="1"/>
        <v>9.3334431221562389E-2</v>
      </c>
      <c r="H94" s="19"/>
    </row>
    <row r="95" spans="1:8" x14ac:dyDescent="0.25">
      <c r="A95" s="35">
        <v>44654</v>
      </c>
      <c r="B95" s="10" t="s">
        <v>16</v>
      </c>
      <c r="C95" s="9" t="s">
        <v>6</v>
      </c>
      <c r="D95" s="36" t="s">
        <v>1</v>
      </c>
      <c r="E95" s="59">
        <v>62115.050499999968</v>
      </c>
      <c r="F95" s="60">
        <v>6987.4188100041629</v>
      </c>
      <c r="G95" s="37">
        <f t="shared" si="1"/>
        <v>0.11249155806456547</v>
      </c>
      <c r="H95" s="19"/>
    </row>
    <row r="96" spans="1:8" x14ac:dyDescent="0.25">
      <c r="A96" s="35">
        <v>44655</v>
      </c>
      <c r="B96" s="10" t="s">
        <v>16</v>
      </c>
      <c r="C96" s="9" t="s">
        <v>6</v>
      </c>
      <c r="D96" s="36" t="s">
        <v>1</v>
      </c>
      <c r="E96" s="59">
        <v>81735.987199999974</v>
      </c>
      <c r="F96" s="60">
        <v>6987.4188100148813</v>
      </c>
      <c r="G96" s="37">
        <f t="shared" si="1"/>
        <v>8.548766644143356E-2</v>
      </c>
      <c r="H96" s="19"/>
    </row>
    <row r="97" spans="1:8" x14ac:dyDescent="0.25">
      <c r="A97" s="35">
        <v>44656</v>
      </c>
      <c r="B97" s="10" t="s">
        <v>16</v>
      </c>
      <c r="C97" s="9" t="s">
        <v>6</v>
      </c>
      <c r="D97" s="36" t="s">
        <v>1</v>
      </c>
      <c r="E97" s="59">
        <v>106021.57859999996</v>
      </c>
      <c r="F97" s="60">
        <v>6987.4188100230022</v>
      </c>
      <c r="G97" s="37">
        <f t="shared" si="1"/>
        <v>6.5905628856793921E-2</v>
      </c>
      <c r="H97" s="19"/>
    </row>
    <row r="98" spans="1:8" x14ac:dyDescent="0.25">
      <c r="A98" s="35">
        <v>44657</v>
      </c>
      <c r="B98" s="10" t="s">
        <v>16</v>
      </c>
      <c r="C98" s="9" t="s">
        <v>6</v>
      </c>
      <c r="D98" s="36" t="s">
        <v>1</v>
      </c>
      <c r="E98" s="59">
        <v>112177.15489999998</v>
      </c>
      <c r="F98" s="60">
        <v>6987.4188100291567</v>
      </c>
      <c r="G98" s="37">
        <f t="shared" si="1"/>
        <v>6.2289142706980508E-2</v>
      </c>
      <c r="H98" s="19"/>
    </row>
    <row r="99" spans="1:8" x14ac:dyDescent="0.25">
      <c r="A99" s="35">
        <v>44658</v>
      </c>
      <c r="B99" s="10" t="s">
        <v>16</v>
      </c>
      <c r="C99" s="9" t="s">
        <v>6</v>
      </c>
      <c r="D99" s="36" t="s">
        <v>1</v>
      </c>
      <c r="E99" s="59">
        <v>116520.33669999996</v>
      </c>
      <c r="F99" s="60">
        <v>6987.4188100338215</v>
      </c>
      <c r="G99" s="37">
        <f t="shared" si="1"/>
        <v>5.9967375721064357E-2</v>
      </c>
      <c r="H99" s="19"/>
    </row>
    <row r="100" spans="1:8" x14ac:dyDescent="0.25">
      <c r="A100" s="35">
        <v>44659</v>
      </c>
      <c r="B100" s="10" t="s">
        <v>16</v>
      </c>
      <c r="C100" s="9" t="s">
        <v>6</v>
      </c>
      <c r="D100" s="36" t="s">
        <v>1</v>
      </c>
      <c r="E100" s="59">
        <v>128916.27879999991</v>
      </c>
      <c r="F100" s="60">
        <v>6987.4188100373558</v>
      </c>
      <c r="G100" s="37">
        <f t="shared" si="1"/>
        <v>5.4201213959003604E-2</v>
      </c>
      <c r="H100" s="19"/>
    </row>
    <row r="101" spans="1:8" x14ac:dyDescent="0.25">
      <c r="A101" s="35">
        <v>44660</v>
      </c>
      <c r="B101" s="10" t="s">
        <v>16</v>
      </c>
      <c r="C101" s="9" t="s">
        <v>6</v>
      </c>
      <c r="D101" s="36" t="s">
        <v>1</v>
      </c>
      <c r="E101" s="59">
        <v>82609.394799999849</v>
      </c>
      <c r="F101" s="60">
        <v>6987.4188100400352</v>
      </c>
      <c r="G101" s="37">
        <f t="shared" si="1"/>
        <v>8.458382762586282E-2</v>
      </c>
      <c r="H101" s="19"/>
    </row>
    <row r="102" spans="1:8" x14ac:dyDescent="0.25">
      <c r="A102" s="35">
        <v>44661</v>
      </c>
      <c r="B102" s="10" t="s">
        <v>16</v>
      </c>
      <c r="C102" s="9" t="s">
        <v>6</v>
      </c>
      <c r="D102" s="36" t="s">
        <v>1</v>
      </c>
      <c r="E102" s="59">
        <v>63848.190300000002</v>
      </c>
      <c r="F102" s="60">
        <v>6987.4188100420652</v>
      </c>
      <c r="G102" s="37">
        <f t="shared" si="1"/>
        <v>0.10943800877065837</v>
      </c>
      <c r="H102" s="19"/>
    </row>
    <row r="103" spans="1:8" x14ac:dyDescent="0.25">
      <c r="A103" s="35">
        <v>44662</v>
      </c>
      <c r="B103" s="10" t="s">
        <v>16</v>
      </c>
      <c r="C103" s="9" t="s">
        <v>6</v>
      </c>
      <c r="D103" s="36" t="s">
        <v>1</v>
      </c>
      <c r="E103" s="59">
        <v>77645.224599999943</v>
      </c>
      <c r="F103" s="60">
        <v>6987.418810043604</v>
      </c>
      <c r="G103" s="37">
        <f t="shared" si="1"/>
        <v>8.9991610508440845E-2</v>
      </c>
      <c r="H103" s="19"/>
    </row>
    <row r="104" spans="1:8" x14ac:dyDescent="0.25">
      <c r="A104" s="35">
        <v>44663</v>
      </c>
      <c r="B104" s="10" t="s">
        <v>16</v>
      </c>
      <c r="C104" s="9" t="s">
        <v>6</v>
      </c>
      <c r="D104" s="36" t="s">
        <v>1</v>
      </c>
      <c r="E104" s="59">
        <v>168780.12029999983</v>
      </c>
      <c r="F104" s="60">
        <v>6987.4188100447709</v>
      </c>
      <c r="G104" s="37">
        <f t="shared" si="1"/>
        <v>4.1399536850814635E-2</v>
      </c>
      <c r="H104" s="19"/>
    </row>
    <row r="105" spans="1:8" x14ac:dyDescent="0.25">
      <c r="A105" s="35">
        <v>44664</v>
      </c>
      <c r="B105" s="10" t="s">
        <v>16</v>
      </c>
      <c r="C105" s="9" t="s">
        <v>6</v>
      </c>
      <c r="D105" s="36" t="s">
        <v>1</v>
      </c>
      <c r="E105" s="59">
        <v>95142.343399999969</v>
      </c>
      <c r="F105" s="60">
        <v>6987.418810045654</v>
      </c>
      <c r="G105" s="37">
        <f t="shared" si="1"/>
        <v>7.3441735407640346E-2</v>
      </c>
      <c r="H105" s="19"/>
    </row>
    <row r="106" spans="1:8" x14ac:dyDescent="0.25">
      <c r="A106" s="35">
        <v>44665</v>
      </c>
      <c r="B106" s="10" t="s">
        <v>16</v>
      </c>
      <c r="C106" s="9" t="s">
        <v>6</v>
      </c>
      <c r="D106" s="36" t="s">
        <v>1</v>
      </c>
      <c r="E106" s="59">
        <v>93648.553399999859</v>
      </c>
      <c r="F106" s="60">
        <v>6987.4188100463243</v>
      </c>
      <c r="G106" s="37">
        <f t="shared" si="1"/>
        <v>7.4613206038549817E-2</v>
      </c>
      <c r="H106" s="19"/>
    </row>
    <row r="107" spans="1:8" x14ac:dyDescent="0.25">
      <c r="A107" s="35">
        <v>44666</v>
      </c>
      <c r="B107" s="10" t="s">
        <v>16</v>
      </c>
      <c r="C107" s="9" t="s">
        <v>6</v>
      </c>
      <c r="D107" s="36" t="s">
        <v>1</v>
      </c>
      <c r="E107" s="59">
        <v>96834.628699999914</v>
      </c>
      <c r="F107" s="60">
        <v>6987.4188100468327</v>
      </c>
      <c r="G107" s="37">
        <f t="shared" si="1"/>
        <v>7.2158265114996401E-2</v>
      </c>
      <c r="H107" s="19"/>
    </row>
    <row r="108" spans="1:8" x14ac:dyDescent="0.25">
      <c r="A108" s="35">
        <v>44667</v>
      </c>
      <c r="B108" s="10" t="s">
        <v>16</v>
      </c>
      <c r="C108" s="9" t="s">
        <v>6</v>
      </c>
      <c r="D108" s="36" t="s">
        <v>1</v>
      </c>
      <c r="E108" s="59">
        <v>92224.241299999965</v>
      </c>
      <c r="F108" s="60">
        <v>6987.4188100472174</v>
      </c>
      <c r="G108" s="37">
        <f t="shared" si="1"/>
        <v>7.5765533134803026E-2</v>
      </c>
      <c r="H108" s="19"/>
    </row>
    <row r="109" spans="1:8" x14ac:dyDescent="0.25">
      <c r="A109" s="35">
        <v>44668</v>
      </c>
      <c r="B109" s="10" t="s">
        <v>16</v>
      </c>
      <c r="C109" s="9" t="s">
        <v>6</v>
      </c>
      <c r="D109" s="36" t="s">
        <v>1</v>
      </c>
      <c r="E109" s="59">
        <v>53316.142599999963</v>
      </c>
      <c r="F109" s="60">
        <v>6987.4188100475085</v>
      </c>
      <c r="G109" s="37">
        <f t="shared" si="1"/>
        <v>0.13105634558880322</v>
      </c>
      <c r="H109" s="19"/>
    </row>
    <row r="110" spans="1:8" x14ac:dyDescent="0.25">
      <c r="A110" s="35">
        <v>44669</v>
      </c>
      <c r="B110" s="10" t="s">
        <v>16</v>
      </c>
      <c r="C110" s="9" t="s">
        <v>6</v>
      </c>
      <c r="D110" s="36" t="s">
        <v>1</v>
      </c>
      <c r="E110" s="59">
        <v>75372.926599999861</v>
      </c>
      <c r="F110" s="60">
        <v>6987.4188100477295</v>
      </c>
      <c r="G110" s="37">
        <f t="shared" si="1"/>
        <v>9.2704623864873811E-2</v>
      </c>
      <c r="H110" s="19"/>
    </row>
    <row r="111" spans="1:8" x14ac:dyDescent="0.25">
      <c r="A111" s="35">
        <v>44670</v>
      </c>
      <c r="B111" s="10" t="s">
        <v>16</v>
      </c>
      <c r="C111" s="9" t="s">
        <v>6</v>
      </c>
      <c r="D111" s="36" t="s">
        <v>1</v>
      </c>
      <c r="E111" s="59">
        <v>105435.13219999998</v>
      </c>
      <c r="F111" s="60">
        <v>6987.4188100478959</v>
      </c>
      <c r="G111" s="37">
        <f t="shared" si="1"/>
        <v>6.6272206087753138E-2</v>
      </c>
      <c r="H111" s="19"/>
    </row>
    <row r="112" spans="1:8" x14ac:dyDescent="0.25">
      <c r="A112" s="35">
        <v>44671</v>
      </c>
      <c r="B112" s="10" t="s">
        <v>16</v>
      </c>
      <c r="C112" s="9" t="s">
        <v>6</v>
      </c>
      <c r="D112" s="36" t="s">
        <v>1</v>
      </c>
      <c r="E112" s="59">
        <v>73129.211599999864</v>
      </c>
      <c r="F112" s="60">
        <v>6987.4188100480224</v>
      </c>
      <c r="G112" s="37">
        <f t="shared" si="1"/>
        <v>9.5548942169206091E-2</v>
      </c>
      <c r="H112" s="19"/>
    </row>
    <row r="113" spans="1:8" x14ac:dyDescent="0.25">
      <c r="A113" s="35">
        <v>44672</v>
      </c>
      <c r="B113" s="10" t="s">
        <v>16</v>
      </c>
      <c r="C113" s="9" t="s">
        <v>6</v>
      </c>
      <c r="D113" s="36" t="s">
        <v>1</v>
      </c>
      <c r="E113" s="59">
        <v>127819.93389999987</v>
      </c>
      <c r="F113" s="60">
        <v>6987.4188100481188</v>
      </c>
      <c r="G113" s="37">
        <f t="shared" si="1"/>
        <v>5.4666111903286831E-2</v>
      </c>
      <c r="H113" s="19"/>
    </row>
    <row r="114" spans="1:8" x14ac:dyDescent="0.25">
      <c r="A114" s="35">
        <v>44673</v>
      </c>
      <c r="B114" s="10" t="s">
        <v>16</v>
      </c>
      <c r="C114" s="9" t="s">
        <v>6</v>
      </c>
      <c r="D114" s="36" t="s">
        <v>1</v>
      </c>
      <c r="E114" s="59">
        <v>109402.42229999993</v>
      </c>
      <c r="F114" s="60">
        <v>6987.4188100481924</v>
      </c>
      <c r="G114" s="37">
        <f t="shared" si="1"/>
        <v>6.386895886900483E-2</v>
      </c>
      <c r="H114" s="19"/>
    </row>
    <row r="115" spans="1:8" x14ac:dyDescent="0.25">
      <c r="A115" t="s">
        <v>3</v>
      </c>
    </row>
  </sheetData>
  <mergeCells count="1">
    <mergeCell ref="A1:XF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8BB8-5687-4D6D-A1F2-20374A90FE5D}">
  <dimension ref="A1:K146"/>
  <sheetViews>
    <sheetView showGridLines="0" workbookViewId="0">
      <selection activeCell="H3" sqref="H3"/>
    </sheetView>
  </sheetViews>
  <sheetFormatPr defaultColWidth="9.140625" defaultRowHeight="15" x14ac:dyDescent="0.25"/>
  <cols>
    <col min="1" max="1" width="11.28515625" style="9" customWidth="1"/>
    <col min="2" max="2" width="36.140625" style="10" bestFit="1" customWidth="1"/>
    <col min="3" max="3" width="36" style="9" bestFit="1" customWidth="1"/>
    <col min="4" max="4" width="12.5703125" style="9" bestFit="1" customWidth="1"/>
    <col min="5" max="5" width="23.7109375" style="9" bestFit="1" customWidth="1"/>
    <col min="6" max="6" width="14.7109375" style="57" customWidth="1"/>
    <col min="7" max="7" width="15.42578125" style="10" customWidth="1"/>
    <col min="8" max="8" width="12.28515625" style="10" customWidth="1"/>
    <col min="9" max="9" width="11.140625" style="10" bestFit="1" customWidth="1"/>
    <col min="10" max="10" width="13.42578125" style="10" customWidth="1"/>
    <col min="11" max="11" width="9.140625" style="10"/>
    <col min="12" max="12" width="11.140625" style="10" bestFit="1" customWidth="1"/>
    <col min="13" max="16384" width="9.140625" style="10"/>
  </cols>
  <sheetData>
    <row r="1" spans="1:11" s="63" customFormat="1" ht="60" customHeight="1" x14ac:dyDescent="0.25"/>
    <row r="2" spans="1:11" s="13" customFormat="1" ht="45" x14ac:dyDescent="0.25">
      <c r="A2" s="11" t="s">
        <v>0</v>
      </c>
      <c r="B2" s="12" t="s">
        <v>8</v>
      </c>
      <c r="C2" s="12" t="s">
        <v>9</v>
      </c>
      <c r="D2" s="11" t="s">
        <v>5</v>
      </c>
      <c r="E2" s="11" t="s">
        <v>7</v>
      </c>
      <c r="F2" s="64" t="s">
        <v>38</v>
      </c>
      <c r="G2" s="65" t="s">
        <v>39</v>
      </c>
      <c r="H2" s="65" t="s">
        <v>40</v>
      </c>
    </row>
    <row r="3" spans="1:11" x14ac:dyDescent="0.25">
      <c r="A3" s="35">
        <v>44531</v>
      </c>
      <c r="B3" s="10" t="s">
        <v>2</v>
      </c>
      <c r="C3" s="10" t="s">
        <v>4</v>
      </c>
      <c r="D3" t="s">
        <v>6</v>
      </c>
      <c r="E3" t="s">
        <v>13</v>
      </c>
      <c r="F3" s="56">
        <v>46625.919897377462</v>
      </c>
      <c r="G3" s="39">
        <v>50430.2150681614</v>
      </c>
      <c r="H3" s="40">
        <f>F3/G3-1</f>
        <v>-7.5436822263043268E-2</v>
      </c>
      <c r="J3" s="31" t="s">
        <v>10</v>
      </c>
      <c r="K3" s="42"/>
    </row>
    <row r="4" spans="1:11" x14ac:dyDescent="0.25">
      <c r="A4" s="35">
        <v>44532</v>
      </c>
      <c r="B4" s="10" t="s">
        <v>2</v>
      </c>
      <c r="C4" s="10" t="s">
        <v>4</v>
      </c>
      <c r="D4" t="s">
        <v>6</v>
      </c>
      <c r="E4" t="s">
        <v>13</v>
      </c>
      <c r="F4" s="56">
        <v>124376.00967377402</v>
      </c>
      <c r="G4" s="39">
        <v>48372.500134408416</v>
      </c>
      <c r="H4" s="40">
        <f t="shared" ref="H4:H33" si="0">F4/G4-1</f>
        <v>1.5712131754236669</v>
      </c>
      <c r="J4" s="34" t="s">
        <v>11</v>
      </c>
    </row>
    <row r="5" spans="1:11" x14ac:dyDescent="0.25">
      <c r="A5" s="35">
        <v>44533</v>
      </c>
      <c r="B5" s="10" t="s">
        <v>2</v>
      </c>
      <c r="C5" s="10" t="s">
        <v>4</v>
      </c>
      <c r="D5" t="s">
        <v>6</v>
      </c>
      <c r="E5" t="s">
        <v>13</v>
      </c>
      <c r="F5" s="56">
        <v>33940.829843640269</v>
      </c>
      <c r="G5" s="39">
        <v>22300.244983792269</v>
      </c>
      <c r="H5" s="40">
        <f t="shared" si="0"/>
        <v>0.52199358654168737</v>
      </c>
      <c r="J5" s="34" t="s">
        <v>12</v>
      </c>
    </row>
    <row r="6" spans="1:11" x14ac:dyDescent="0.25">
      <c r="A6" s="35">
        <v>44534</v>
      </c>
      <c r="B6" s="10" t="s">
        <v>2</v>
      </c>
      <c r="C6" s="10" t="s">
        <v>4</v>
      </c>
      <c r="D6" t="s">
        <v>6</v>
      </c>
      <c r="E6" t="s">
        <v>13</v>
      </c>
      <c r="F6" s="56">
        <v>20922.98998856539</v>
      </c>
      <c r="G6" s="39">
        <v>37426.455201625737</v>
      </c>
      <c r="H6" s="40">
        <f t="shared" si="0"/>
        <v>-0.44095720858820386</v>
      </c>
    </row>
    <row r="7" spans="1:11" x14ac:dyDescent="0.25">
      <c r="A7" s="35">
        <v>44535</v>
      </c>
      <c r="B7" s="10" t="s">
        <v>2</v>
      </c>
      <c r="C7" s="10" t="s">
        <v>4</v>
      </c>
      <c r="D7" t="s">
        <v>6</v>
      </c>
      <c r="E7" t="s">
        <v>13</v>
      </c>
      <c r="F7" s="56">
        <v>15330.260082244813</v>
      </c>
      <c r="G7" s="39">
        <v>40412.404815316164</v>
      </c>
      <c r="H7" s="40">
        <f t="shared" si="0"/>
        <v>-0.62065459473882401</v>
      </c>
    </row>
    <row r="8" spans="1:11" x14ac:dyDescent="0.25">
      <c r="A8" s="35">
        <v>44536</v>
      </c>
      <c r="B8" s="10" t="s">
        <v>2</v>
      </c>
      <c r="C8" s="10" t="s">
        <v>4</v>
      </c>
      <c r="D8" t="s">
        <v>6</v>
      </c>
      <c r="E8" t="s">
        <v>13</v>
      </c>
      <c r="F8" s="56">
        <v>33853.434583425478</v>
      </c>
      <c r="G8" s="39">
        <v>39277.479796171152</v>
      </c>
      <c r="H8" s="40">
        <f t="shared" si="0"/>
        <v>-0.13809555095931636</v>
      </c>
    </row>
    <row r="9" spans="1:11" x14ac:dyDescent="0.25">
      <c r="A9" s="35">
        <v>44537</v>
      </c>
      <c r="B9" s="10" t="s">
        <v>2</v>
      </c>
      <c r="C9" s="10" t="s">
        <v>4</v>
      </c>
      <c r="D9" t="s">
        <v>6</v>
      </c>
      <c r="E9" t="s">
        <v>13</v>
      </c>
      <c r="F9" s="56">
        <v>31198.144858956297</v>
      </c>
      <c r="G9" s="39">
        <v>45165.28483381863</v>
      </c>
      <c r="H9" s="40">
        <f t="shared" si="0"/>
        <v>-0.30924503246803592</v>
      </c>
    </row>
    <row r="10" spans="1:11" x14ac:dyDescent="0.25">
      <c r="A10" s="35">
        <v>44538</v>
      </c>
      <c r="B10" s="10" t="s">
        <v>2</v>
      </c>
      <c r="C10" s="10" t="s">
        <v>4</v>
      </c>
      <c r="D10" t="s">
        <v>6</v>
      </c>
      <c r="E10" t="s">
        <v>13</v>
      </c>
      <c r="F10" s="56">
        <v>36392.289912313216</v>
      </c>
      <c r="G10" s="39">
        <v>52360.494968056621</v>
      </c>
      <c r="H10" s="40">
        <f t="shared" si="0"/>
        <v>-0.30496665597766159</v>
      </c>
    </row>
    <row r="11" spans="1:11" x14ac:dyDescent="0.25">
      <c r="A11" s="35">
        <v>44539</v>
      </c>
      <c r="B11" s="10" t="s">
        <v>2</v>
      </c>
      <c r="C11" s="10" t="s">
        <v>4</v>
      </c>
      <c r="D11" t="s">
        <v>6</v>
      </c>
      <c r="E11" t="s">
        <v>13</v>
      </c>
      <c r="F11" s="56">
        <v>97593.649860739475</v>
      </c>
      <c r="G11" s="39">
        <v>41046.005110949234</v>
      </c>
      <c r="H11" s="40">
        <f t="shared" si="0"/>
        <v>1.3776650028897905</v>
      </c>
    </row>
    <row r="12" spans="1:11" x14ac:dyDescent="0.25">
      <c r="A12" s="35">
        <v>44540</v>
      </c>
      <c r="B12" s="10" t="s">
        <v>2</v>
      </c>
      <c r="C12" s="10" t="s">
        <v>4</v>
      </c>
      <c r="D12" t="s">
        <v>6</v>
      </c>
      <c r="E12" t="s">
        <v>13</v>
      </c>
      <c r="F12" s="56">
        <v>96457.485083817999</v>
      </c>
      <c r="G12" s="39">
        <v>21977.395034670786</v>
      </c>
      <c r="H12" s="40">
        <f t="shared" si="0"/>
        <v>3.3889407698978866</v>
      </c>
    </row>
    <row r="13" spans="1:11" x14ac:dyDescent="0.25">
      <c r="A13" s="35">
        <v>44541</v>
      </c>
      <c r="B13" s="10" t="s">
        <v>2</v>
      </c>
      <c r="C13" s="10" t="s">
        <v>4</v>
      </c>
      <c r="D13" t="s">
        <v>6</v>
      </c>
      <c r="E13" t="s">
        <v>13</v>
      </c>
      <c r="F13" s="56">
        <v>49694.699929714159</v>
      </c>
      <c r="G13" s="39">
        <v>37983.82565486426</v>
      </c>
      <c r="H13" s="40">
        <f t="shared" si="0"/>
        <v>0.30831213214960052</v>
      </c>
    </row>
    <row r="14" spans="1:11" x14ac:dyDescent="0.25">
      <c r="A14" s="35">
        <v>44542</v>
      </c>
      <c r="B14" s="10" t="s">
        <v>2</v>
      </c>
      <c r="C14" s="10" t="s">
        <v>4</v>
      </c>
      <c r="D14" t="s">
        <v>6</v>
      </c>
      <c r="E14" t="s">
        <v>13</v>
      </c>
      <c r="F14" s="56">
        <v>26937.899951219533</v>
      </c>
      <c r="G14" s="39">
        <v>48795.119979202718</v>
      </c>
      <c r="H14" s="40">
        <f t="shared" si="0"/>
        <v>-0.44793864708805087</v>
      </c>
    </row>
    <row r="15" spans="1:11" x14ac:dyDescent="0.25">
      <c r="A15" s="35">
        <v>44543</v>
      </c>
      <c r="B15" s="10" t="s">
        <v>2</v>
      </c>
      <c r="C15" s="10" t="s">
        <v>4</v>
      </c>
      <c r="D15" t="s">
        <v>6</v>
      </c>
      <c r="E15" t="s">
        <v>13</v>
      </c>
      <c r="F15" s="56">
        <v>26985.585036873759</v>
      </c>
      <c r="G15" s="39">
        <v>40010.245030835213</v>
      </c>
      <c r="H15" s="40">
        <f t="shared" si="0"/>
        <v>-0.32553312242710764</v>
      </c>
    </row>
    <row r="16" spans="1:11" x14ac:dyDescent="0.25">
      <c r="A16" s="35">
        <v>44544</v>
      </c>
      <c r="B16" s="10" t="s">
        <v>2</v>
      </c>
      <c r="C16" s="10" t="s">
        <v>4</v>
      </c>
      <c r="D16" t="s">
        <v>6</v>
      </c>
      <c r="E16" t="s">
        <v>13</v>
      </c>
      <c r="F16" s="56">
        <v>38524.420108661048</v>
      </c>
      <c r="G16" s="39">
        <v>55671.220073878707</v>
      </c>
      <c r="H16" s="40">
        <f t="shared" si="0"/>
        <v>-0.30800115288407426</v>
      </c>
    </row>
    <row r="17" spans="1:8" x14ac:dyDescent="0.25">
      <c r="A17" s="35">
        <v>44545</v>
      </c>
      <c r="B17" s="10" t="s">
        <v>2</v>
      </c>
      <c r="C17" s="10" t="s">
        <v>4</v>
      </c>
      <c r="D17" t="s">
        <v>6</v>
      </c>
      <c r="E17" t="s">
        <v>13</v>
      </c>
      <c r="F17" s="56">
        <v>38370.255081772761</v>
      </c>
      <c r="G17" s="39">
        <v>63985.900055304082</v>
      </c>
      <c r="H17" s="40">
        <f t="shared" si="0"/>
        <v>-0.40033265065258583</v>
      </c>
    </row>
    <row r="18" spans="1:8" x14ac:dyDescent="0.25">
      <c r="A18" s="35">
        <v>44546</v>
      </c>
      <c r="B18" s="10" t="s">
        <v>2</v>
      </c>
      <c r="C18" s="10" t="s">
        <v>4</v>
      </c>
      <c r="D18" t="s">
        <v>6</v>
      </c>
      <c r="E18" t="s">
        <v>13</v>
      </c>
      <c r="F18" s="56">
        <v>84177.609821557882</v>
      </c>
      <c r="G18" s="39">
        <v>34847.340043902295</v>
      </c>
      <c r="H18" s="40">
        <f t="shared" si="0"/>
        <v>1.4156107672926264</v>
      </c>
    </row>
    <row r="19" spans="1:8" x14ac:dyDescent="0.25">
      <c r="A19" s="35">
        <v>44547</v>
      </c>
      <c r="B19" s="10" t="s">
        <v>2</v>
      </c>
      <c r="C19" s="10" t="s">
        <v>4</v>
      </c>
      <c r="D19" t="s">
        <v>6</v>
      </c>
      <c r="E19" t="s">
        <v>13</v>
      </c>
      <c r="F19" s="56">
        <v>53892.189784526738</v>
      </c>
      <c r="G19" s="39">
        <v>29066.015097141237</v>
      </c>
      <c r="H19" s="40">
        <f t="shared" si="0"/>
        <v>0.85413066099409196</v>
      </c>
    </row>
    <row r="20" spans="1:8" x14ac:dyDescent="0.25">
      <c r="A20" s="35">
        <v>44548</v>
      </c>
      <c r="B20" s="10" t="s">
        <v>2</v>
      </c>
      <c r="C20" s="10" t="s">
        <v>4</v>
      </c>
      <c r="D20" t="s">
        <v>6</v>
      </c>
      <c r="E20" t="s">
        <v>13</v>
      </c>
      <c r="F20" s="56">
        <v>32387.575013637521</v>
      </c>
      <c r="G20" s="39">
        <v>36800.060204654874</v>
      </c>
      <c r="H20" s="40">
        <f t="shared" si="0"/>
        <v>-0.11990429272339109</v>
      </c>
    </row>
    <row r="21" spans="1:8" x14ac:dyDescent="0.25">
      <c r="A21" s="35">
        <v>44549</v>
      </c>
      <c r="B21" s="10" t="s">
        <v>2</v>
      </c>
      <c r="C21" s="10" t="s">
        <v>4</v>
      </c>
      <c r="D21" t="s">
        <v>6</v>
      </c>
      <c r="E21" t="s">
        <v>13</v>
      </c>
      <c r="F21" s="56">
        <v>26074.729946970929</v>
      </c>
      <c r="G21" s="39">
        <v>48882.73500841848</v>
      </c>
      <c r="H21" s="40">
        <f t="shared" si="0"/>
        <v>-0.46658610770284448</v>
      </c>
    </row>
    <row r="22" spans="1:8" x14ac:dyDescent="0.25">
      <c r="A22" s="35">
        <v>44550</v>
      </c>
      <c r="B22" s="10" t="s">
        <v>2</v>
      </c>
      <c r="C22" s="10" t="s">
        <v>4</v>
      </c>
      <c r="D22" t="s">
        <v>6</v>
      </c>
      <c r="E22" t="s">
        <v>13</v>
      </c>
      <c r="F22" s="56">
        <v>26678.630140781363</v>
      </c>
      <c r="G22" s="39">
        <v>34875.885064542235</v>
      </c>
      <c r="H22" s="40">
        <f t="shared" si="0"/>
        <v>-0.23504077125471701</v>
      </c>
    </row>
    <row r="23" spans="1:8" x14ac:dyDescent="0.25">
      <c r="A23" s="35">
        <v>44551</v>
      </c>
      <c r="B23" s="10" t="s">
        <v>2</v>
      </c>
      <c r="C23" s="10" t="s">
        <v>4</v>
      </c>
      <c r="D23" t="s">
        <v>6</v>
      </c>
      <c r="E23" t="s">
        <v>13</v>
      </c>
      <c r="F23" s="56">
        <v>19784.050083398797</v>
      </c>
      <c r="G23" s="39">
        <v>49898.639994203986</v>
      </c>
      <c r="H23" s="40">
        <f t="shared" si="0"/>
        <v>-0.60351524438948978</v>
      </c>
    </row>
    <row r="24" spans="1:8" x14ac:dyDescent="0.25">
      <c r="A24" s="35">
        <v>44552</v>
      </c>
      <c r="B24" s="10" t="s">
        <v>2</v>
      </c>
      <c r="C24" s="10" t="s">
        <v>4</v>
      </c>
      <c r="D24" t="s">
        <v>6</v>
      </c>
      <c r="E24" t="s">
        <v>13</v>
      </c>
      <c r="F24" s="56">
        <v>41481.71484458445</v>
      </c>
      <c r="G24" s="39">
        <v>47583.690005317272</v>
      </c>
      <c r="H24" s="40">
        <f t="shared" si="0"/>
        <v>-0.1282366953897639</v>
      </c>
    </row>
    <row r="25" spans="1:8" x14ac:dyDescent="0.25">
      <c r="A25" s="35">
        <v>44553</v>
      </c>
      <c r="B25" s="10" t="s">
        <v>2</v>
      </c>
      <c r="C25" s="10" t="s">
        <v>4</v>
      </c>
      <c r="D25" t="s">
        <v>6</v>
      </c>
      <c r="E25" t="s">
        <v>13</v>
      </c>
      <c r="F25" s="56">
        <v>76199.089915394667</v>
      </c>
      <c r="G25" s="39">
        <v>48524.135095357793</v>
      </c>
      <c r="H25" s="40">
        <f t="shared" si="0"/>
        <v>0.57033380946720835</v>
      </c>
    </row>
    <row r="26" spans="1:8" x14ac:dyDescent="0.25">
      <c r="A26" s="35">
        <v>44554</v>
      </c>
      <c r="B26" s="10" t="s">
        <v>2</v>
      </c>
      <c r="C26" s="10" t="s">
        <v>4</v>
      </c>
      <c r="D26" t="s">
        <v>6</v>
      </c>
      <c r="E26" t="s">
        <v>13</v>
      </c>
      <c r="F26" s="56">
        <v>30108.7049552649</v>
      </c>
      <c r="G26" s="39">
        <v>24122.614907264655</v>
      </c>
      <c r="H26" s="40">
        <f t="shared" si="0"/>
        <v>0.2481526182386431</v>
      </c>
    </row>
    <row r="27" spans="1:8" x14ac:dyDescent="0.25">
      <c r="A27" s="35">
        <v>44555</v>
      </c>
      <c r="B27" s="10" t="s">
        <v>2</v>
      </c>
      <c r="C27" s="10" t="s">
        <v>4</v>
      </c>
      <c r="D27" t="s">
        <v>6</v>
      </c>
      <c r="E27" t="s">
        <v>13</v>
      </c>
      <c r="F27" s="56">
        <v>7558.3200144767707</v>
      </c>
      <c r="G27" s="39">
        <v>32594.595024704842</v>
      </c>
      <c r="H27" s="40">
        <f t="shared" si="0"/>
        <v>-0.7681112463968951</v>
      </c>
    </row>
    <row r="28" spans="1:8" x14ac:dyDescent="0.25">
      <c r="A28" s="35">
        <v>44556</v>
      </c>
      <c r="B28" s="10" t="s">
        <v>2</v>
      </c>
      <c r="C28" s="10" t="s">
        <v>4</v>
      </c>
      <c r="D28" t="s">
        <v>6</v>
      </c>
      <c r="E28" t="s">
        <v>13</v>
      </c>
      <c r="F28" s="56">
        <v>17634.099771440018</v>
      </c>
      <c r="G28" s="39">
        <v>27651.800017833652</v>
      </c>
      <c r="H28" s="40">
        <f t="shared" si="0"/>
        <v>-0.36228022189994336</v>
      </c>
    </row>
    <row r="29" spans="1:8" x14ac:dyDescent="0.25">
      <c r="A29" s="35">
        <v>44557</v>
      </c>
      <c r="B29" s="10" t="s">
        <v>2</v>
      </c>
      <c r="C29" s="10" t="s">
        <v>4</v>
      </c>
      <c r="D29" t="s">
        <v>6</v>
      </c>
      <c r="E29" t="s">
        <v>13</v>
      </c>
      <c r="F29" s="56">
        <v>32961.829949200124</v>
      </c>
      <c r="G29" s="39">
        <v>40625.475006163077</v>
      </c>
      <c r="H29" s="40">
        <f t="shared" si="0"/>
        <v>-0.18864136495143358</v>
      </c>
    </row>
    <row r="30" spans="1:8" x14ac:dyDescent="0.25">
      <c r="A30" s="35">
        <v>44558</v>
      </c>
      <c r="B30" s="10" t="s">
        <v>2</v>
      </c>
      <c r="C30" s="10" t="s">
        <v>4</v>
      </c>
      <c r="D30" t="s">
        <v>6</v>
      </c>
      <c r="E30" t="s">
        <v>13</v>
      </c>
      <c r="F30" s="56">
        <v>12477.850056648222</v>
      </c>
      <c r="G30" s="39">
        <v>49585.90994101757</v>
      </c>
      <c r="H30" s="40">
        <f t="shared" si="0"/>
        <v>-0.74835895778678618</v>
      </c>
    </row>
    <row r="31" spans="1:8" x14ac:dyDescent="0.25">
      <c r="A31" s="35">
        <v>44559</v>
      </c>
      <c r="B31" s="10" t="s">
        <v>2</v>
      </c>
      <c r="C31" s="10" t="s">
        <v>4</v>
      </c>
      <c r="D31" t="s">
        <v>6</v>
      </c>
      <c r="E31" t="s">
        <v>13</v>
      </c>
      <c r="F31" s="56">
        <v>22534.380014896378</v>
      </c>
      <c r="G31" s="39">
        <v>37366.615099370436</v>
      </c>
      <c r="H31" s="40">
        <f t="shared" si="0"/>
        <v>-0.39693815040592095</v>
      </c>
    </row>
    <row r="32" spans="1:8" x14ac:dyDescent="0.25">
      <c r="A32" s="35">
        <v>44560</v>
      </c>
      <c r="B32" s="10" t="s">
        <v>2</v>
      </c>
      <c r="C32" s="10" t="s">
        <v>4</v>
      </c>
      <c r="D32" t="s">
        <v>6</v>
      </c>
      <c r="E32" t="s">
        <v>13</v>
      </c>
      <c r="F32" s="56">
        <v>46918.025010228135</v>
      </c>
      <c r="G32" s="39">
        <v>36257.430116653384</v>
      </c>
      <c r="H32" s="40">
        <f t="shared" si="0"/>
        <v>0.29402511041945689</v>
      </c>
    </row>
    <row r="33" spans="1:9" x14ac:dyDescent="0.25">
      <c r="A33" s="35">
        <v>44561</v>
      </c>
      <c r="B33" s="10" t="s">
        <v>2</v>
      </c>
      <c r="C33" s="10" t="s">
        <v>4</v>
      </c>
      <c r="D33" t="s">
        <v>6</v>
      </c>
      <c r="E33" t="s">
        <v>13</v>
      </c>
      <c r="F33" s="56">
        <v>34441.989906660259</v>
      </c>
      <c r="G33" s="39">
        <v>23515.964930802518</v>
      </c>
      <c r="H33" s="40">
        <f t="shared" si="0"/>
        <v>0.46462158827028288</v>
      </c>
    </row>
    <row r="34" spans="1:9" x14ac:dyDescent="0.25">
      <c r="A34" s="35">
        <v>44562</v>
      </c>
      <c r="B34" s="10" t="s">
        <v>2</v>
      </c>
      <c r="C34" s="10" t="s">
        <v>4</v>
      </c>
      <c r="D34" t="s">
        <v>6</v>
      </c>
      <c r="E34" s="36" t="s">
        <v>1</v>
      </c>
      <c r="F34" s="56">
        <v>68119.662099999972</v>
      </c>
      <c r="G34" s="41">
        <v>53133.336437999977</v>
      </c>
      <c r="H34" s="40">
        <f>F34/G34-1</f>
        <v>0.28205128205128216</v>
      </c>
    </row>
    <row r="35" spans="1:9" x14ac:dyDescent="0.25">
      <c r="A35" s="35">
        <v>44563</v>
      </c>
      <c r="B35" s="10" t="s">
        <v>2</v>
      </c>
      <c r="C35" s="10" t="s">
        <v>4</v>
      </c>
      <c r="D35" t="s">
        <v>6</v>
      </c>
      <c r="E35" s="36" t="s">
        <v>1</v>
      </c>
      <c r="F35" s="56">
        <v>43785.843199999967</v>
      </c>
      <c r="G35" s="38">
        <v>77445.002199999944</v>
      </c>
      <c r="H35" s="40">
        <f t="shared" ref="H35:H98" si="1">F35/G35-1</f>
        <v>-0.43462015680593524</v>
      </c>
    </row>
    <row r="36" spans="1:9" x14ac:dyDescent="0.25">
      <c r="A36" s="35">
        <v>44564</v>
      </c>
      <c r="B36" s="10" t="s">
        <v>2</v>
      </c>
      <c r="C36" s="10" t="s">
        <v>4</v>
      </c>
      <c r="D36" t="s">
        <v>6</v>
      </c>
      <c r="E36" s="36" t="s">
        <v>1</v>
      </c>
      <c r="F36" s="56">
        <v>49599.877899999949</v>
      </c>
      <c r="G36" s="38">
        <v>72410.818799999965</v>
      </c>
      <c r="H36" s="40">
        <f t="shared" si="1"/>
        <v>-0.31502117056574463</v>
      </c>
    </row>
    <row r="37" spans="1:9" x14ac:dyDescent="0.25">
      <c r="A37" s="35">
        <v>44565</v>
      </c>
      <c r="B37" s="10" t="s">
        <v>2</v>
      </c>
      <c r="C37" s="10" t="s">
        <v>4</v>
      </c>
      <c r="D37" t="s">
        <v>6</v>
      </c>
      <c r="E37" s="36" t="s">
        <v>1</v>
      </c>
      <c r="F37" s="56">
        <v>82848.805199999944</v>
      </c>
      <c r="G37" s="38">
        <v>97777.928299999927</v>
      </c>
      <c r="H37" s="40">
        <f t="shared" si="1"/>
        <v>-0.15268397847615267</v>
      </c>
    </row>
    <row r="38" spans="1:9" x14ac:dyDescent="0.25">
      <c r="A38" s="35">
        <v>44566</v>
      </c>
      <c r="B38" s="10" t="s">
        <v>2</v>
      </c>
      <c r="C38" s="10" t="s">
        <v>4</v>
      </c>
      <c r="D38" t="s">
        <v>6</v>
      </c>
      <c r="E38" s="36" t="s">
        <v>1</v>
      </c>
      <c r="F38" s="56">
        <v>73803.144199999981</v>
      </c>
      <c r="G38" s="38">
        <v>78999.56389999995</v>
      </c>
      <c r="H38" s="40">
        <f t="shared" si="1"/>
        <v>-6.5777827667223066E-2</v>
      </c>
      <c r="I38" s="18"/>
    </row>
    <row r="39" spans="1:9" x14ac:dyDescent="0.25">
      <c r="A39" s="35">
        <v>44567</v>
      </c>
      <c r="B39" s="10" t="s">
        <v>2</v>
      </c>
      <c r="C39" s="10" t="s">
        <v>4</v>
      </c>
      <c r="D39" t="s">
        <v>6</v>
      </c>
      <c r="E39" s="36" t="s">
        <v>1</v>
      </c>
      <c r="F39" s="56">
        <v>73284.892999999851</v>
      </c>
      <c r="G39" s="38">
        <v>93306.688599999863</v>
      </c>
      <c r="H39" s="40">
        <f t="shared" si="1"/>
        <v>-0.21458049685840042</v>
      </c>
      <c r="I39" s="18"/>
    </row>
    <row r="40" spans="1:9" x14ac:dyDescent="0.25">
      <c r="A40" s="35">
        <v>44568</v>
      </c>
      <c r="B40" s="10" t="s">
        <v>2</v>
      </c>
      <c r="C40" s="10" t="s">
        <v>4</v>
      </c>
      <c r="D40" t="s">
        <v>6</v>
      </c>
      <c r="E40" s="36" t="s">
        <v>1</v>
      </c>
      <c r="F40" s="56">
        <v>90370.618599999958</v>
      </c>
      <c r="G40" s="38">
        <v>33595.054299999989</v>
      </c>
      <c r="H40" s="40">
        <f t="shared" si="1"/>
        <v>1.6899976940951094</v>
      </c>
      <c r="I40" s="18"/>
    </row>
    <row r="41" spans="1:9" x14ac:dyDescent="0.25">
      <c r="A41" s="35">
        <v>44569</v>
      </c>
      <c r="B41" s="10" t="s">
        <v>2</v>
      </c>
      <c r="C41" s="10" t="s">
        <v>4</v>
      </c>
      <c r="D41" t="s">
        <v>6</v>
      </c>
      <c r="E41" s="36" t="s">
        <v>1</v>
      </c>
      <c r="F41" s="56">
        <v>84094.549299999751</v>
      </c>
      <c r="G41" s="38">
        <v>44211.851099999993</v>
      </c>
      <c r="H41" s="40">
        <f t="shared" si="1"/>
        <v>0.90208161856402724</v>
      </c>
      <c r="I41" s="18"/>
    </row>
    <row r="42" spans="1:9" x14ac:dyDescent="0.25">
      <c r="A42" s="35">
        <v>44570</v>
      </c>
      <c r="B42" s="10" t="s">
        <v>2</v>
      </c>
      <c r="C42" s="10" t="s">
        <v>4</v>
      </c>
      <c r="D42" t="s">
        <v>6</v>
      </c>
      <c r="E42" s="36" t="s">
        <v>1</v>
      </c>
      <c r="F42" s="56">
        <v>34403.175499999947</v>
      </c>
      <c r="G42" s="38">
        <v>85116.598599999954</v>
      </c>
      <c r="H42" s="40">
        <f t="shared" si="1"/>
        <v>-0.5958112040910436</v>
      </c>
      <c r="I42" s="18"/>
    </row>
    <row r="43" spans="1:9" x14ac:dyDescent="0.25">
      <c r="A43" s="35">
        <v>44571</v>
      </c>
      <c r="B43" s="10" t="s">
        <v>2</v>
      </c>
      <c r="C43" s="10" t="s">
        <v>4</v>
      </c>
      <c r="D43" t="s">
        <v>6</v>
      </c>
      <c r="E43" s="36" t="s">
        <v>1</v>
      </c>
      <c r="F43" s="56">
        <v>113615.405</v>
      </c>
      <c r="G43" s="38">
        <v>77025.67039999993</v>
      </c>
      <c r="H43" s="40">
        <f t="shared" si="1"/>
        <v>0.47503299107929742</v>
      </c>
      <c r="I43" s="18"/>
    </row>
    <row r="44" spans="1:9" x14ac:dyDescent="0.25">
      <c r="A44" s="35">
        <v>44572</v>
      </c>
      <c r="B44" s="10" t="s">
        <v>2</v>
      </c>
      <c r="C44" s="10" t="s">
        <v>4</v>
      </c>
      <c r="D44" t="s">
        <v>6</v>
      </c>
      <c r="E44" s="36" t="s">
        <v>1</v>
      </c>
      <c r="F44" s="56">
        <v>77445.002199999944</v>
      </c>
      <c r="G44" s="38">
        <v>96859.302999999927</v>
      </c>
      <c r="H44" s="40">
        <f t="shared" si="1"/>
        <v>-0.20043816338426468</v>
      </c>
      <c r="I44" s="18"/>
    </row>
    <row r="45" spans="1:9" x14ac:dyDescent="0.25">
      <c r="A45" s="35">
        <v>44573</v>
      </c>
      <c r="B45" s="10" t="s">
        <v>2</v>
      </c>
      <c r="C45" s="10" t="s">
        <v>4</v>
      </c>
      <c r="D45" t="s">
        <v>6</v>
      </c>
      <c r="E45" s="36" t="s">
        <v>1</v>
      </c>
      <c r="F45" s="56">
        <v>72410.818799999965</v>
      </c>
      <c r="G45" s="41">
        <v>54218.050379999964</v>
      </c>
      <c r="H45" s="40">
        <f t="shared" si="1"/>
        <v>0.3355481853827591</v>
      </c>
      <c r="I45" s="18"/>
    </row>
    <row r="46" spans="1:9" x14ac:dyDescent="0.25">
      <c r="A46" s="35">
        <v>44574</v>
      </c>
      <c r="B46" s="10" t="s">
        <v>2</v>
      </c>
      <c r="C46" s="10" t="s">
        <v>4</v>
      </c>
      <c r="D46" t="s">
        <v>6</v>
      </c>
      <c r="E46" s="36" t="s">
        <v>1</v>
      </c>
      <c r="F46" s="56">
        <v>97777.928299999927</v>
      </c>
      <c r="G46" s="41">
        <v>41211.330575999957</v>
      </c>
      <c r="H46" s="40">
        <f t="shared" si="1"/>
        <v>1.3725981892208643</v>
      </c>
      <c r="I46" s="18"/>
    </row>
    <row r="47" spans="1:9" x14ac:dyDescent="0.25">
      <c r="A47" s="35">
        <v>44575</v>
      </c>
      <c r="B47" s="10" t="s">
        <v>2</v>
      </c>
      <c r="C47" s="10" t="s">
        <v>4</v>
      </c>
      <c r="D47" t="s">
        <v>6</v>
      </c>
      <c r="E47" s="36" t="s">
        <v>1</v>
      </c>
      <c r="F47" s="56">
        <v>78999.56389999995</v>
      </c>
      <c r="G47" s="41">
        <v>36291.929232000002</v>
      </c>
      <c r="H47" s="40">
        <f t="shared" si="1"/>
        <v>1.1767805011132606</v>
      </c>
      <c r="I47" s="18"/>
    </row>
    <row r="48" spans="1:9" x14ac:dyDescent="0.25">
      <c r="A48" s="35">
        <v>44576</v>
      </c>
      <c r="B48" s="10" t="s">
        <v>2</v>
      </c>
      <c r="C48" s="10" t="s">
        <v>4</v>
      </c>
      <c r="D48" t="s">
        <v>6</v>
      </c>
      <c r="E48" s="36" t="s">
        <v>1</v>
      </c>
      <c r="F48" s="56">
        <v>93306.688599999863</v>
      </c>
      <c r="G48" s="41">
        <v>49906.633685999986</v>
      </c>
      <c r="H48" s="40">
        <f t="shared" si="1"/>
        <v>0.86962497184366572</v>
      </c>
      <c r="I48" s="18"/>
    </row>
    <row r="49" spans="1:9" x14ac:dyDescent="0.25">
      <c r="A49" s="35">
        <v>44577</v>
      </c>
      <c r="B49" s="10" t="s">
        <v>2</v>
      </c>
      <c r="C49" s="10" t="s">
        <v>4</v>
      </c>
      <c r="D49" t="s">
        <v>6</v>
      </c>
      <c r="E49" s="36" t="s">
        <v>1</v>
      </c>
      <c r="F49" s="56">
        <v>33595.054299999989</v>
      </c>
      <c r="G49" s="41">
        <v>15310.349417999983</v>
      </c>
      <c r="H49" s="40">
        <f t="shared" si="1"/>
        <v>1.1942709067438493</v>
      </c>
      <c r="I49" s="18"/>
    </row>
    <row r="50" spans="1:9" x14ac:dyDescent="0.25">
      <c r="A50" s="35">
        <v>44578</v>
      </c>
      <c r="B50" s="10" t="s">
        <v>2</v>
      </c>
      <c r="C50" s="10" t="s">
        <v>4</v>
      </c>
      <c r="D50" t="s">
        <v>6</v>
      </c>
      <c r="E50" s="36" t="s">
        <v>1</v>
      </c>
      <c r="F50" s="56">
        <v>44211.851099999993</v>
      </c>
      <c r="G50" s="41">
        <v>44414.675057999972</v>
      </c>
      <c r="H50" s="40">
        <f t="shared" si="1"/>
        <v>-4.5665978133380136E-3</v>
      </c>
      <c r="I50" s="18"/>
    </row>
    <row r="51" spans="1:9" x14ac:dyDescent="0.25">
      <c r="A51" s="35">
        <v>44579</v>
      </c>
      <c r="B51" s="10" t="s">
        <v>2</v>
      </c>
      <c r="C51" s="10" t="s">
        <v>4</v>
      </c>
      <c r="D51" t="s">
        <v>6</v>
      </c>
      <c r="E51" s="36" t="s">
        <v>1</v>
      </c>
      <c r="F51" s="56">
        <v>85116.598599999954</v>
      </c>
      <c r="G51" s="41">
        <v>52187.55890399999</v>
      </c>
      <c r="H51" s="40">
        <f t="shared" si="1"/>
        <v>0.63097489876032631</v>
      </c>
      <c r="I51" s="18"/>
    </row>
    <row r="52" spans="1:9" x14ac:dyDescent="0.25">
      <c r="A52" s="35">
        <v>44580</v>
      </c>
      <c r="B52" s="10" t="s">
        <v>2</v>
      </c>
      <c r="C52" s="10" t="s">
        <v>4</v>
      </c>
      <c r="D52" t="s">
        <v>6</v>
      </c>
      <c r="E52" s="36" t="s">
        <v>1</v>
      </c>
      <c r="F52" s="56">
        <v>77025.67039999993</v>
      </c>
      <c r="G52" s="41">
        <v>63664.449887999908</v>
      </c>
      <c r="H52" s="40">
        <f t="shared" si="1"/>
        <v>0.2098694096235092</v>
      </c>
      <c r="I52" s="18"/>
    </row>
    <row r="53" spans="1:9" x14ac:dyDescent="0.25">
      <c r="A53" s="35">
        <v>44581</v>
      </c>
      <c r="B53" s="10" t="s">
        <v>2</v>
      </c>
      <c r="C53" s="10" t="s">
        <v>4</v>
      </c>
      <c r="D53" t="s">
        <v>6</v>
      </c>
      <c r="E53" s="36" t="s">
        <v>1</v>
      </c>
      <c r="F53" s="56">
        <v>96859.302999999927</v>
      </c>
      <c r="G53" s="41">
        <v>58476.94444799998</v>
      </c>
      <c r="H53" s="40">
        <f t="shared" si="1"/>
        <v>0.65636737545565604</v>
      </c>
      <c r="I53" s="18"/>
    </row>
    <row r="54" spans="1:9" x14ac:dyDescent="0.25">
      <c r="A54" s="35">
        <v>44582</v>
      </c>
      <c r="B54" s="10" t="s">
        <v>2</v>
      </c>
      <c r="C54" s="10" t="s">
        <v>4</v>
      </c>
      <c r="D54" t="s">
        <v>6</v>
      </c>
      <c r="E54" s="36" t="s">
        <v>1</v>
      </c>
      <c r="F54" s="56">
        <v>48917.289599999873</v>
      </c>
      <c r="G54" s="41">
        <v>73551.497447999951</v>
      </c>
      <c r="H54" s="40">
        <f t="shared" si="1"/>
        <v>-0.33492462699914671</v>
      </c>
      <c r="I54" s="18"/>
    </row>
    <row r="55" spans="1:9" x14ac:dyDescent="0.25">
      <c r="A55" s="35">
        <v>44583</v>
      </c>
      <c r="B55" s="10" t="s">
        <v>2</v>
      </c>
      <c r="C55" s="10" t="s">
        <v>4</v>
      </c>
      <c r="D55" t="s">
        <v>6</v>
      </c>
      <c r="E55" s="36" t="s">
        <v>1</v>
      </c>
      <c r="F55" s="56">
        <v>52022.625499999856</v>
      </c>
      <c r="G55" s="41">
        <v>75894.280721999981</v>
      </c>
      <c r="H55" s="40">
        <f t="shared" si="1"/>
        <v>-0.31453826289548437</v>
      </c>
      <c r="I55" s="18"/>
    </row>
    <row r="56" spans="1:9" x14ac:dyDescent="0.25">
      <c r="A56" s="35">
        <v>44584</v>
      </c>
      <c r="B56" s="10" t="s">
        <v>2</v>
      </c>
      <c r="C56" s="10" t="s">
        <v>4</v>
      </c>
      <c r="D56" t="s">
        <v>6</v>
      </c>
      <c r="E56" s="36" t="s">
        <v>1</v>
      </c>
      <c r="F56" s="56">
        <v>31037.380799999955</v>
      </c>
      <c r="G56" s="41">
        <v>38534.921879999973</v>
      </c>
      <c r="H56" s="40">
        <f t="shared" si="1"/>
        <v>-0.19456484441172095</v>
      </c>
      <c r="I56" s="18"/>
    </row>
    <row r="57" spans="1:9" x14ac:dyDescent="0.25">
      <c r="A57" s="35">
        <v>44585</v>
      </c>
      <c r="B57" s="10" t="s">
        <v>2</v>
      </c>
      <c r="C57" s="10" t="s">
        <v>4</v>
      </c>
      <c r="D57" t="s">
        <v>6</v>
      </c>
      <c r="E57" s="36" t="s">
        <v>1</v>
      </c>
      <c r="F57" s="56">
        <v>58396.563799999982</v>
      </c>
      <c r="G57" s="41">
        <v>23691.533033999975</v>
      </c>
      <c r="H57" s="40">
        <f t="shared" si="1"/>
        <v>1.4648706234499236</v>
      </c>
      <c r="I57" s="18"/>
    </row>
    <row r="58" spans="1:9" x14ac:dyDescent="0.25">
      <c r="A58" s="35">
        <v>44586</v>
      </c>
      <c r="B58" s="10" t="s">
        <v>2</v>
      </c>
      <c r="C58" s="10" t="s">
        <v>4</v>
      </c>
      <c r="D58" t="s">
        <v>6</v>
      </c>
      <c r="E58" s="36" t="s">
        <v>1</v>
      </c>
      <c r="F58" s="56">
        <v>63913.113099999966</v>
      </c>
      <c r="G58" s="41">
        <v>18474.461459999977</v>
      </c>
      <c r="H58" s="40">
        <f t="shared" si="1"/>
        <v>2.4595386305783036</v>
      </c>
      <c r="I58" s="18"/>
    </row>
    <row r="59" spans="1:9" x14ac:dyDescent="0.25">
      <c r="A59" s="35">
        <v>44587</v>
      </c>
      <c r="B59" s="10" t="s">
        <v>2</v>
      </c>
      <c r="C59" s="10" t="s">
        <v>4</v>
      </c>
      <c r="D59" t="s">
        <v>6</v>
      </c>
      <c r="E59" s="36" t="s">
        <v>1</v>
      </c>
      <c r="F59" s="56">
        <v>69510.320999999953</v>
      </c>
      <c r="G59" s="41">
        <v>59362.51042799995</v>
      </c>
      <c r="H59" s="40">
        <f t="shared" si="1"/>
        <v>0.17094645254782748</v>
      </c>
      <c r="I59" s="18"/>
    </row>
    <row r="60" spans="1:9" x14ac:dyDescent="0.25">
      <c r="A60" s="35">
        <v>44588</v>
      </c>
      <c r="B60" s="10" t="s">
        <v>2</v>
      </c>
      <c r="C60" s="10" t="s">
        <v>4</v>
      </c>
      <c r="D60" t="s">
        <v>6</v>
      </c>
      <c r="E60" s="36" t="s">
        <v>1</v>
      </c>
      <c r="F60" s="56">
        <v>52835.039199999941</v>
      </c>
      <c r="G60" s="41">
        <v>76279.900944000008</v>
      </c>
      <c r="H60" s="40">
        <f t="shared" si="1"/>
        <v>-0.30735307012540347</v>
      </c>
      <c r="I60" s="18"/>
    </row>
    <row r="61" spans="1:9" x14ac:dyDescent="0.25">
      <c r="A61" s="35">
        <v>44589</v>
      </c>
      <c r="B61" s="10" t="s">
        <v>2</v>
      </c>
      <c r="C61" s="10" t="s">
        <v>4</v>
      </c>
      <c r="D61" t="s">
        <v>6</v>
      </c>
      <c r="E61" s="36" t="s">
        <v>1</v>
      </c>
      <c r="F61" s="56">
        <v>46528.114399999999</v>
      </c>
      <c r="G61" s="41">
        <v>51822.949307999879</v>
      </c>
      <c r="H61" s="40">
        <f t="shared" si="1"/>
        <v>-0.10217162432286575</v>
      </c>
      <c r="I61" s="18"/>
    </row>
    <row r="62" spans="1:9" x14ac:dyDescent="0.25">
      <c r="A62" s="35">
        <v>44590</v>
      </c>
      <c r="B62" s="10" t="s">
        <v>2</v>
      </c>
      <c r="C62" s="10" t="s">
        <v>4</v>
      </c>
      <c r="D62" t="s">
        <v>6</v>
      </c>
      <c r="E62" s="36" t="s">
        <v>1</v>
      </c>
      <c r="F62" s="56">
        <v>63982.86369999998</v>
      </c>
      <c r="G62" s="41">
        <v>74107.235201999894</v>
      </c>
      <c r="H62" s="40">
        <f t="shared" si="1"/>
        <v>-0.13661785484781774</v>
      </c>
      <c r="I62" s="18"/>
    </row>
    <row r="63" spans="1:9" x14ac:dyDescent="0.25">
      <c r="A63" s="35">
        <v>44591</v>
      </c>
      <c r="B63" s="10" t="s">
        <v>2</v>
      </c>
      <c r="C63" s="10" t="s">
        <v>4</v>
      </c>
      <c r="D63" t="s">
        <v>6</v>
      </c>
      <c r="E63" s="36" t="s">
        <v>1</v>
      </c>
      <c r="F63" s="56">
        <v>19628.653099999978</v>
      </c>
      <c r="G63" s="41">
        <v>68793.713273999892</v>
      </c>
      <c r="H63" s="40">
        <f t="shared" si="1"/>
        <v>-0.71467373738323126</v>
      </c>
      <c r="I63" s="18"/>
    </row>
    <row r="64" spans="1:9" x14ac:dyDescent="0.25">
      <c r="A64" s="35">
        <v>44592</v>
      </c>
      <c r="B64" s="10" t="s">
        <v>2</v>
      </c>
      <c r="C64" s="10" t="s">
        <v>4</v>
      </c>
      <c r="D64" t="s">
        <v>6</v>
      </c>
      <c r="E64" s="36" t="s">
        <v>1</v>
      </c>
      <c r="F64" s="56">
        <v>56941.891099999964</v>
      </c>
      <c r="G64" s="41">
        <v>26506.098215999955</v>
      </c>
      <c r="H64" s="40">
        <f t="shared" si="1"/>
        <v>1.1482562479010192</v>
      </c>
      <c r="I64" s="18"/>
    </row>
    <row r="65" spans="1:9" x14ac:dyDescent="0.25">
      <c r="A65" s="35">
        <v>44593</v>
      </c>
      <c r="B65" s="10" t="s">
        <v>2</v>
      </c>
      <c r="C65" s="10" t="s">
        <v>4</v>
      </c>
      <c r="D65" t="s">
        <v>6</v>
      </c>
      <c r="E65" s="36" t="s">
        <v>1</v>
      </c>
      <c r="F65" s="56">
        <v>66907.126799999984</v>
      </c>
      <c r="G65" s="41">
        <v>57566.452475999984</v>
      </c>
      <c r="H65" s="40">
        <f t="shared" si="1"/>
        <v>0.1622589880433265</v>
      </c>
      <c r="I65" s="18"/>
    </row>
    <row r="66" spans="1:9" x14ac:dyDescent="0.25">
      <c r="A66" s="35">
        <v>44594</v>
      </c>
      <c r="B66" s="10" t="s">
        <v>2</v>
      </c>
      <c r="C66" s="10" t="s">
        <v>4</v>
      </c>
      <c r="D66" t="s">
        <v>6</v>
      </c>
      <c r="E66" s="36" t="s">
        <v>1</v>
      </c>
      <c r="F66" s="56">
        <v>81621.089599999876</v>
      </c>
      <c r="G66" s="41">
        <v>57162.216539999885</v>
      </c>
      <c r="H66" s="40">
        <f t="shared" si="1"/>
        <v>0.42788531551929276</v>
      </c>
      <c r="I66" s="18"/>
    </row>
    <row r="67" spans="1:9" x14ac:dyDescent="0.25">
      <c r="A67" s="35">
        <v>44595</v>
      </c>
      <c r="B67" s="10" t="s">
        <v>2</v>
      </c>
      <c r="C67" s="10" t="s">
        <v>4</v>
      </c>
      <c r="D67" t="s">
        <v>6</v>
      </c>
      <c r="E67" s="36" t="s">
        <v>1</v>
      </c>
      <c r="F67" s="56">
        <v>74970.441599999976</v>
      </c>
      <c r="G67" s="41">
        <v>70489.082507999963</v>
      </c>
      <c r="H67" s="40">
        <f t="shared" si="1"/>
        <v>6.357522232597379E-2</v>
      </c>
      <c r="I67" s="18"/>
    </row>
    <row r="68" spans="1:9" x14ac:dyDescent="0.25">
      <c r="A68" s="35">
        <v>44596</v>
      </c>
      <c r="B68" s="10" t="s">
        <v>2</v>
      </c>
      <c r="C68" s="10" t="s">
        <v>4</v>
      </c>
      <c r="D68" t="s">
        <v>6</v>
      </c>
      <c r="E68" s="36" t="s">
        <v>1</v>
      </c>
      <c r="F68" s="56">
        <v>94296.791599999939</v>
      </c>
      <c r="G68" s="41">
        <v>65593.748453999811</v>
      </c>
      <c r="H68" s="40">
        <f t="shared" si="1"/>
        <v>0.43758809067192228</v>
      </c>
      <c r="I68" s="18"/>
    </row>
    <row r="69" spans="1:9" x14ac:dyDescent="0.25">
      <c r="A69" s="35">
        <v>44597</v>
      </c>
      <c r="B69" s="10" t="s">
        <v>2</v>
      </c>
      <c r="C69" s="10" t="s">
        <v>4</v>
      </c>
      <c r="D69" t="s">
        <v>6</v>
      </c>
      <c r="E69" s="36" t="s">
        <v>1</v>
      </c>
      <c r="F69" s="56">
        <v>66060.99929999985</v>
      </c>
      <c r="G69" s="41">
        <v>26834.476889999958</v>
      </c>
      <c r="H69" s="40">
        <f t="shared" si="1"/>
        <v>1.4617956806386605</v>
      </c>
      <c r="I69" s="18"/>
    </row>
    <row r="70" spans="1:9" x14ac:dyDescent="0.25">
      <c r="A70" s="35">
        <v>44598</v>
      </c>
      <c r="B70" s="10" t="s">
        <v>2</v>
      </c>
      <c r="C70" s="10" t="s">
        <v>4</v>
      </c>
      <c r="D70" t="s">
        <v>6</v>
      </c>
      <c r="E70" s="36" t="s">
        <v>1</v>
      </c>
      <c r="F70" s="56">
        <v>32258.905099999927</v>
      </c>
      <c r="G70" s="41">
        <v>88620.015899999999</v>
      </c>
      <c r="H70" s="40">
        <f t="shared" si="1"/>
        <v>-0.63598624111734181</v>
      </c>
      <c r="I70" s="18"/>
    </row>
    <row r="71" spans="1:9" x14ac:dyDescent="0.25">
      <c r="A71" s="35">
        <v>44599</v>
      </c>
      <c r="B71" s="10" t="s">
        <v>2</v>
      </c>
      <c r="C71" s="10" t="s">
        <v>4</v>
      </c>
      <c r="D71" t="s">
        <v>6</v>
      </c>
      <c r="E71" s="36" t="s">
        <v>1</v>
      </c>
      <c r="F71" s="56">
        <v>52006.667499999989</v>
      </c>
      <c r="G71" s="41">
        <v>60407.101715999961</v>
      </c>
      <c r="H71" s="40">
        <f t="shared" si="1"/>
        <v>-0.13906368584763529</v>
      </c>
      <c r="I71" s="18"/>
    </row>
    <row r="72" spans="1:9" x14ac:dyDescent="0.25">
      <c r="A72" s="35">
        <v>44600</v>
      </c>
      <c r="B72" s="10" t="s">
        <v>2</v>
      </c>
      <c r="C72" s="10" t="s">
        <v>4</v>
      </c>
      <c r="D72" t="s">
        <v>6</v>
      </c>
      <c r="E72" s="36" t="s">
        <v>1</v>
      </c>
      <c r="F72" s="56">
        <v>64700.004099999976</v>
      </c>
      <c r="G72" s="41">
        <v>71934.908213999981</v>
      </c>
      <c r="H72" s="40">
        <f t="shared" si="1"/>
        <v>-0.10057570508711577</v>
      </c>
      <c r="I72" s="18"/>
    </row>
    <row r="73" spans="1:9" x14ac:dyDescent="0.25">
      <c r="A73" s="35">
        <v>44601</v>
      </c>
      <c r="B73" s="10" t="s">
        <v>2</v>
      </c>
      <c r="C73" s="10" t="s">
        <v>4</v>
      </c>
      <c r="D73" t="s">
        <v>6</v>
      </c>
      <c r="E73" s="36" t="s">
        <v>1</v>
      </c>
      <c r="F73" s="56">
        <v>66885.452199999985</v>
      </c>
      <c r="G73" s="41">
        <v>41586.591227999976</v>
      </c>
      <c r="H73" s="40">
        <f t="shared" si="1"/>
        <v>0.60834178096728575</v>
      </c>
      <c r="I73" s="18"/>
    </row>
    <row r="74" spans="1:9" x14ac:dyDescent="0.25">
      <c r="A74" s="35">
        <v>44602</v>
      </c>
      <c r="B74" s="10" t="s">
        <v>2</v>
      </c>
      <c r="C74" s="10" t="s">
        <v>4</v>
      </c>
      <c r="D74" t="s">
        <v>6</v>
      </c>
      <c r="E74" s="36" t="s">
        <v>1</v>
      </c>
      <c r="F74" s="56">
        <v>72078.983299999876</v>
      </c>
      <c r="G74" s="41">
        <v>58790.882747999894</v>
      </c>
      <c r="H74" s="40">
        <f t="shared" si="1"/>
        <v>0.22602315071467527</v>
      </c>
      <c r="I74" s="18"/>
    </row>
    <row r="75" spans="1:9" x14ac:dyDescent="0.25">
      <c r="A75" s="35">
        <v>44603</v>
      </c>
      <c r="B75" s="10" t="s">
        <v>2</v>
      </c>
      <c r="C75" s="10" t="s">
        <v>4</v>
      </c>
      <c r="D75" t="s">
        <v>6</v>
      </c>
      <c r="E75" s="36" t="s">
        <v>1</v>
      </c>
      <c r="F75" s="56">
        <v>68710.95649999984</v>
      </c>
      <c r="G75" s="41">
        <v>82239.403115999987</v>
      </c>
      <c r="H75" s="40">
        <f t="shared" si="1"/>
        <v>-0.16450078798502532</v>
      </c>
      <c r="I75" s="18"/>
    </row>
    <row r="76" spans="1:9" x14ac:dyDescent="0.25">
      <c r="A76" s="35">
        <v>44604</v>
      </c>
      <c r="B76" s="10" t="s">
        <v>2</v>
      </c>
      <c r="C76" s="10" t="s">
        <v>4</v>
      </c>
      <c r="D76" t="s">
        <v>6</v>
      </c>
      <c r="E76" s="36" t="s">
        <v>1</v>
      </c>
      <c r="F76" s="56">
        <v>81718.74649999995</v>
      </c>
      <c r="G76" s="41">
        <v>57040.785047999896</v>
      </c>
      <c r="H76" s="40">
        <f t="shared" si="1"/>
        <v>0.43263712852537917</v>
      </c>
      <c r="I76" s="18"/>
    </row>
    <row r="77" spans="1:9" x14ac:dyDescent="0.25">
      <c r="A77" s="35">
        <v>44605</v>
      </c>
      <c r="B77" s="10" t="s">
        <v>2</v>
      </c>
      <c r="C77" s="10" t="s">
        <v>4</v>
      </c>
      <c r="D77" t="s">
        <v>6</v>
      </c>
      <c r="E77" s="36" t="s">
        <v>1</v>
      </c>
      <c r="F77" s="56">
        <v>26939.911799999973</v>
      </c>
      <c r="G77" s="41">
        <v>99699.548441999897</v>
      </c>
      <c r="H77" s="40">
        <f t="shared" si="1"/>
        <v>-0.72978902892752584</v>
      </c>
      <c r="I77" s="18"/>
    </row>
    <row r="78" spans="1:9" x14ac:dyDescent="0.25">
      <c r="A78" s="35">
        <v>44606</v>
      </c>
      <c r="B78" s="10" t="s">
        <v>2</v>
      </c>
      <c r="C78" s="10" t="s">
        <v>4</v>
      </c>
      <c r="D78" t="s">
        <v>6</v>
      </c>
      <c r="E78" s="36" t="s">
        <v>1</v>
      </c>
      <c r="F78" s="56">
        <v>60351.903599999925</v>
      </c>
      <c r="G78" s="41">
        <v>85333.889393999954</v>
      </c>
      <c r="H78" s="40">
        <f t="shared" si="1"/>
        <v>-0.29275573832869939</v>
      </c>
      <c r="I78" s="18"/>
    </row>
    <row r="79" spans="1:9" x14ac:dyDescent="0.25">
      <c r="A79" s="35">
        <v>44607</v>
      </c>
      <c r="B79" s="10" t="s">
        <v>2</v>
      </c>
      <c r="C79" s="10" t="s">
        <v>4</v>
      </c>
      <c r="D79" t="s">
        <v>6</v>
      </c>
      <c r="E79" s="36" t="s">
        <v>1</v>
      </c>
      <c r="F79" s="56">
        <v>55188.419999999969</v>
      </c>
      <c r="G79" s="41">
        <v>41211.330575999957</v>
      </c>
      <c r="H79" s="40">
        <f t="shared" si="1"/>
        <v>0.33915647052997078</v>
      </c>
      <c r="I79" s="18"/>
    </row>
    <row r="80" spans="1:9" x14ac:dyDescent="0.25">
      <c r="A80" s="35">
        <v>44608</v>
      </c>
      <c r="B80" s="10" t="s">
        <v>2</v>
      </c>
      <c r="C80" s="10" t="s">
        <v>4</v>
      </c>
      <c r="D80" t="s">
        <v>6</v>
      </c>
      <c r="E80" s="36" t="s">
        <v>1</v>
      </c>
      <c r="F80" s="56">
        <v>62636.473099999967</v>
      </c>
      <c r="G80" s="41">
        <v>36291.929232000002</v>
      </c>
      <c r="H80" s="40">
        <f t="shared" si="1"/>
        <v>0.72590640468820711</v>
      </c>
      <c r="I80" s="18"/>
    </row>
    <row r="81" spans="1:9" x14ac:dyDescent="0.25">
      <c r="A81" s="35">
        <v>44609</v>
      </c>
      <c r="B81" s="10" t="s">
        <v>2</v>
      </c>
      <c r="C81" s="10" t="s">
        <v>4</v>
      </c>
      <c r="D81" t="s">
        <v>6</v>
      </c>
      <c r="E81" s="36" t="s">
        <v>1</v>
      </c>
      <c r="F81" s="56">
        <v>73249.512699999948</v>
      </c>
      <c r="G81" s="41">
        <v>49906.633685999986</v>
      </c>
      <c r="H81" s="40">
        <f t="shared" si="1"/>
        <v>0.46773098664332879</v>
      </c>
      <c r="I81" s="18"/>
    </row>
    <row r="82" spans="1:9" x14ac:dyDescent="0.25">
      <c r="A82" s="35">
        <v>44610</v>
      </c>
      <c r="B82" s="10" t="s">
        <v>2</v>
      </c>
      <c r="C82" s="10" t="s">
        <v>4</v>
      </c>
      <c r="D82" t="s">
        <v>6</v>
      </c>
      <c r="E82" s="36" t="s">
        <v>1</v>
      </c>
      <c r="F82" s="56">
        <v>97300.359899999967</v>
      </c>
      <c r="G82" s="41">
        <v>15310.349417999983</v>
      </c>
      <c r="H82" s="40">
        <f t="shared" si="1"/>
        <v>5.3552017817180868</v>
      </c>
      <c r="I82" s="18"/>
    </row>
    <row r="83" spans="1:9" x14ac:dyDescent="0.25">
      <c r="A83" s="35">
        <v>44611</v>
      </c>
      <c r="B83" s="10" t="s">
        <v>2</v>
      </c>
      <c r="C83" s="10" t="s">
        <v>4</v>
      </c>
      <c r="D83" t="s">
        <v>6</v>
      </c>
      <c r="E83" s="36" t="s">
        <v>1</v>
      </c>
      <c r="F83" s="56">
        <v>49403.745999999963</v>
      </c>
      <c r="G83" s="41">
        <v>44414.675057999972</v>
      </c>
      <c r="H83" s="40">
        <f t="shared" si="1"/>
        <v>0.11232933564153957</v>
      </c>
      <c r="I83" s="18"/>
    </row>
    <row r="84" spans="1:9" x14ac:dyDescent="0.25">
      <c r="A84" s="35">
        <v>44612</v>
      </c>
      <c r="B84" s="10" t="s">
        <v>2</v>
      </c>
      <c r="C84" s="10" t="s">
        <v>4</v>
      </c>
      <c r="D84" t="s">
        <v>6</v>
      </c>
      <c r="E84" s="36" t="s">
        <v>1</v>
      </c>
      <c r="F84" s="56">
        <v>30373.760299999965</v>
      </c>
      <c r="G84" s="41">
        <v>52187.55890399999</v>
      </c>
      <c r="H84" s="40">
        <f t="shared" si="1"/>
        <v>-0.4179884835028771</v>
      </c>
      <c r="I84" s="18"/>
    </row>
    <row r="85" spans="1:9" x14ac:dyDescent="0.25">
      <c r="A85" s="35">
        <v>44613</v>
      </c>
      <c r="B85" s="10" t="s">
        <v>2</v>
      </c>
      <c r="C85" s="10" t="s">
        <v>4</v>
      </c>
      <c r="D85" t="s">
        <v>6</v>
      </c>
      <c r="E85" s="36" t="s">
        <v>1</v>
      </c>
      <c r="F85" s="56">
        <v>23685.206999999969</v>
      </c>
      <c r="G85" s="41">
        <v>63664.449887999908</v>
      </c>
      <c r="H85" s="40">
        <f t="shared" si="1"/>
        <v>-0.62796808828682926</v>
      </c>
      <c r="I85" s="18"/>
    </row>
    <row r="86" spans="1:9" x14ac:dyDescent="0.25">
      <c r="A86" s="35">
        <v>44614</v>
      </c>
      <c r="B86" s="10" t="s">
        <v>2</v>
      </c>
      <c r="C86" s="10" t="s">
        <v>4</v>
      </c>
      <c r="D86" t="s">
        <v>6</v>
      </c>
      <c r="E86" s="36" t="s">
        <v>1</v>
      </c>
      <c r="F86" s="56">
        <v>76105.782599999933</v>
      </c>
      <c r="G86" s="41">
        <v>58476.94444799998</v>
      </c>
      <c r="H86" s="40">
        <f t="shared" si="1"/>
        <v>0.30146647227226819</v>
      </c>
      <c r="I86" s="18"/>
    </row>
    <row r="87" spans="1:9" x14ac:dyDescent="0.25">
      <c r="A87" s="35">
        <v>44615</v>
      </c>
      <c r="B87" s="10" t="s">
        <v>2</v>
      </c>
      <c r="C87" s="10" t="s">
        <v>4</v>
      </c>
      <c r="D87" t="s">
        <v>6</v>
      </c>
      <c r="E87" s="36" t="s">
        <v>1</v>
      </c>
      <c r="F87" s="56">
        <v>97794.744800000015</v>
      </c>
      <c r="G87" s="41">
        <v>26556.036857999978</v>
      </c>
      <c r="H87" s="40">
        <f t="shared" si="1"/>
        <v>2.6825805493088648</v>
      </c>
      <c r="I87" s="18"/>
    </row>
    <row r="88" spans="1:9" x14ac:dyDescent="0.25">
      <c r="A88" s="35">
        <v>44616</v>
      </c>
      <c r="B88" s="10" t="s">
        <v>2</v>
      </c>
      <c r="C88" s="10" t="s">
        <v>4</v>
      </c>
      <c r="D88" t="s">
        <v>6</v>
      </c>
      <c r="E88" s="36" t="s">
        <v>1</v>
      </c>
      <c r="F88" s="56">
        <v>66439.678599999839</v>
      </c>
      <c r="G88" s="41">
        <v>50707.731749999919</v>
      </c>
      <c r="H88" s="40">
        <f t="shared" si="1"/>
        <v>0.31024749692141262</v>
      </c>
      <c r="I88" s="18"/>
    </row>
    <row r="89" spans="1:9" x14ac:dyDescent="0.25">
      <c r="A89" s="35">
        <v>44617</v>
      </c>
      <c r="B89" s="10" t="s">
        <v>2</v>
      </c>
      <c r="C89" s="10" t="s">
        <v>4</v>
      </c>
      <c r="D89" t="s">
        <v>6</v>
      </c>
      <c r="E89" s="36" t="s">
        <v>1</v>
      </c>
      <c r="F89" s="56">
        <v>95009.275899999862</v>
      </c>
      <c r="G89" s="41">
        <v>39837.005597999952</v>
      </c>
      <c r="H89" s="40">
        <f t="shared" si="1"/>
        <v>1.38495023593766</v>
      </c>
      <c r="I89" s="18"/>
    </row>
    <row r="90" spans="1:9" x14ac:dyDescent="0.25">
      <c r="A90" s="35">
        <v>44618</v>
      </c>
      <c r="B90" s="10" t="s">
        <v>2</v>
      </c>
      <c r="C90" s="10" t="s">
        <v>4</v>
      </c>
      <c r="D90" t="s">
        <v>6</v>
      </c>
      <c r="E90" s="36" t="s">
        <v>1</v>
      </c>
      <c r="F90" s="56">
        <v>88197.068299999853</v>
      </c>
      <c r="G90" s="41">
        <v>61765.253159999884</v>
      </c>
      <c r="H90" s="40">
        <f t="shared" si="1"/>
        <v>0.42793988185444065</v>
      </c>
      <c r="I90" s="18"/>
    </row>
    <row r="91" spans="1:9" x14ac:dyDescent="0.25">
      <c r="A91" s="35">
        <v>44619</v>
      </c>
      <c r="B91" s="10" t="s">
        <v>2</v>
      </c>
      <c r="C91" s="10" t="s">
        <v>4</v>
      </c>
      <c r="D91" t="s">
        <v>6</v>
      </c>
      <c r="E91" s="36" t="s">
        <v>1</v>
      </c>
      <c r="F91" s="56">
        <v>33982.17719999994</v>
      </c>
      <c r="G91" s="41">
        <v>62803.04573399997</v>
      </c>
      <c r="H91" s="40">
        <f t="shared" si="1"/>
        <v>-0.45890877101836391</v>
      </c>
      <c r="I91" s="18"/>
    </row>
    <row r="92" spans="1:9" x14ac:dyDescent="0.25">
      <c r="A92" s="35">
        <v>44620</v>
      </c>
      <c r="B92" s="10" t="s">
        <v>2</v>
      </c>
      <c r="C92" s="10" t="s">
        <v>4</v>
      </c>
      <c r="D92" t="s">
        <v>6</v>
      </c>
      <c r="E92" s="36" t="s">
        <v>1</v>
      </c>
      <c r="F92" s="56">
        <v>34046.201099999969</v>
      </c>
      <c r="G92" s="41">
        <v>46136.341055999896</v>
      </c>
      <c r="H92" s="40">
        <f t="shared" si="1"/>
        <v>-0.26205242286823349</v>
      </c>
      <c r="I92" s="18"/>
    </row>
    <row r="93" spans="1:9" x14ac:dyDescent="0.25">
      <c r="A93" s="35">
        <v>44621</v>
      </c>
      <c r="B93" s="10" t="s">
        <v>2</v>
      </c>
      <c r="C93" s="10" t="s">
        <v>4</v>
      </c>
      <c r="D93" t="s">
        <v>6</v>
      </c>
      <c r="E93" s="36" t="s">
        <v>1</v>
      </c>
      <c r="F93" s="56">
        <v>65009.912499999889</v>
      </c>
      <c r="G93" s="41">
        <v>24686.17780199998</v>
      </c>
      <c r="H93" s="40">
        <f t="shared" si="1"/>
        <v>1.6334539523057732</v>
      </c>
      <c r="I93" s="18"/>
    </row>
    <row r="94" spans="1:9" x14ac:dyDescent="0.25">
      <c r="A94" s="35">
        <v>44622</v>
      </c>
      <c r="B94" s="10" t="s">
        <v>2</v>
      </c>
      <c r="C94" s="10" t="s">
        <v>4</v>
      </c>
      <c r="D94" t="s">
        <v>6</v>
      </c>
      <c r="E94" s="36" t="s">
        <v>1</v>
      </c>
      <c r="F94" s="56">
        <v>51073.084099999935</v>
      </c>
      <c r="G94" s="41">
        <v>34374.762785999883</v>
      </c>
      <c r="H94" s="40">
        <f t="shared" si="1"/>
        <v>0.48577269952248003</v>
      </c>
      <c r="I94" s="18"/>
    </row>
    <row r="95" spans="1:9" x14ac:dyDescent="0.25">
      <c r="A95" s="35">
        <v>44623</v>
      </c>
      <c r="B95" s="10" t="s">
        <v>2</v>
      </c>
      <c r="C95" s="10" t="s">
        <v>4</v>
      </c>
      <c r="D95" t="s">
        <v>6</v>
      </c>
      <c r="E95" s="36" t="s">
        <v>1</v>
      </c>
      <c r="F95" s="56">
        <v>79186.221999999849</v>
      </c>
      <c r="G95" s="41">
        <v>55823.255903999954</v>
      </c>
      <c r="H95" s="40">
        <f t="shared" si="1"/>
        <v>0.41851672242438731</v>
      </c>
      <c r="I95" s="18"/>
    </row>
    <row r="96" spans="1:9" x14ac:dyDescent="0.25">
      <c r="A96" s="35">
        <v>44624</v>
      </c>
      <c r="B96" s="10" t="s">
        <v>2</v>
      </c>
      <c r="C96" s="10" t="s">
        <v>4</v>
      </c>
      <c r="D96" t="s">
        <v>6</v>
      </c>
      <c r="E96" s="36" t="s">
        <v>1</v>
      </c>
      <c r="F96" s="56">
        <v>80516.725299999962</v>
      </c>
      <c r="G96" s="41">
        <v>54349.203323999871</v>
      </c>
      <c r="H96" s="40">
        <f t="shared" si="1"/>
        <v>0.48147020334417423</v>
      </c>
      <c r="I96" s="18"/>
    </row>
    <row r="97" spans="1:9" x14ac:dyDescent="0.25">
      <c r="A97" s="35">
        <v>44625</v>
      </c>
      <c r="B97" s="10" t="s">
        <v>2</v>
      </c>
      <c r="C97" s="10" t="s">
        <v>4</v>
      </c>
      <c r="D97" t="s">
        <v>6</v>
      </c>
      <c r="E97" s="36" t="s">
        <v>1</v>
      </c>
      <c r="F97" s="56">
        <v>59149.155199999863</v>
      </c>
      <c r="G97" s="41">
        <v>51451.217999999964</v>
      </c>
      <c r="H97" s="40">
        <f t="shared" si="1"/>
        <v>0.1496162287159053</v>
      </c>
      <c r="I97" s="18"/>
    </row>
    <row r="98" spans="1:9" x14ac:dyDescent="0.25">
      <c r="A98" s="35">
        <v>44626</v>
      </c>
      <c r="B98" s="10" t="s">
        <v>2</v>
      </c>
      <c r="C98" s="10" t="s">
        <v>4</v>
      </c>
      <c r="D98" t="s">
        <v>6</v>
      </c>
      <c r="E98" s="36" t="s">
        <v>1</v>
      </c>
      <c r="F98" s="56">
        <v>31648.945899999973</v>
      </c>
      <c r="G98" s="41">
        <v>66618.676253999991</v>
      </c>
      <c r="H98" s="40">
        <f t="shared" si="1"/>
        <v>-0.52492382497468681</v>
      </c>
      <c r="I98" s="18"/>
    </row>
    <row r="99" spans="1:9" x14ac:dyDescent="0.25">
      <c r="A99" s="35">
        <v>44627</v>
      </c>
      <c r="B99" s="10" t="s">
        <v>2</v>
      </c>
      <c r="C99" s="10" t="s">
        <v>4</v>
      </c>
      <c r="D99" t="s">
        <v>6</v>
      </c>
      <c r="E99" s="36" t="s">
        <v>1</v>
      </c>
      <c r="F99" s="56">
        <v>44070.20869999985</v>
      </c>
      <c r="G99" s="41">
        <v>60466.683029999978</v>
      </c>
      <c r="H99" s="40">
        <f t="shared" ref="H99:H145" si="2">F99/G99-1</f>
        <v>-0.27116543372926827</v>
      </c>
      <c r="I99" s="18"/>
    </row>
    <row r="100" spans="1:9" x14ac:dyDescent="0.25">
      <c r="A100" s="35">
        <v>44628</v>
      </c>
      <c r="B100" s="10" t="s">
        <v>2</v>
      </c>
      <c r="C100" s="10" t="s">
        <v>4</v>
      </c>
      <c r="D100" t="s">
        <v>6</v>
      </c>
      <c r="E100" s="36" t="s">
        <v>1</v>
      </c>
      <c r="F100" s="56">
        <v>71568.276799999934</v>
      </c>
      <c r="G100" s="41">
        <v>98095.879127999957</v>
      </c>
      <c r="H100" s="40">
        <f t="shared" si="2"/>
        <v>-0.27042524684839819</v>
      </c>
      <c r="I100" s="18"/>
    </row>
    <row r="101" spans="1:9" x14ac:dyDescent="0.25">
      <c r="A101" s="35">
        <v>44629</v>
      </c>
      <c r="B101" s="10" t="s">
        <v>2</v>
      </c>
      <c r="C101" s="10" t="s">
        <v>4</v>
      </c>
      <c r="D101" t="s">
        <v>6</v>
      </c>
      <c r="E101" s="36" t="s">
        <v>1</v>
      </c>
      <c r="F101" s="56">
        <v>69678.465799999831</v>
      </c>
      <c r="G101" s="41">
        <v>85113.525977999845</v>
      </c>
      <c r="H101" s="40">
        <f t="shared" si="2"/>
        <v>-0.18134673661610112</v>
      </c>
      <c r="I101" s="18"/>
    </row>
    <row r="102" spans="1:9" x14ac:dyDescent="0.25">
      <c r="A102" s="35">
        <v>44630</v>
      </c>
      <c r="B102" s="10" t="s">
        <v>2</v>
      </c>
      <c r="C102" s="10" t="s">
        <v>4</v>
      </c>
      <c r="D102" t="s">
        <v>6</v>
      </c>
      <c r="E102" s="36" t="s">
        <v>1</v>
      </c>
      <c r="F102" s="56">
        <v>65963.099999999948</v>
      </c>
      <c r="G102" s="41">
        <v>106145.92676999992</v>
      </c>
      <c r="H102" s="40">
        <f t="shared" si="2"/>
        <v>-0.37856211719804655</v>
      </c>
      <c r="I102" s="18"/>
    </row>
    <row r="103" spans="1:9" x14ac:dyDescent="0.25">
      <c r="A103" s="35">
        <v>44631</v>
      </c>
      <c r="B103" s="10" t="s">
        <v>2</v>
      </c>
      <c r="C103" s="10" t="s">
        <v>4</v>
      </c>
      <c r="D103" t="s">
        <v>6</v>
      </c>
      <c r="E103" s="36" t="s">
        <v>1</v>
      </c>
      <c r="F103" s="56">
        <v>85408.559299999979</v>
      </c>
      <c r="G103" s="41">
        <v>86344.274405999924</v>
      </c>
      <c r="H103" s="40">
        <f t="shared" si="2"/>
        <v>-1.0837025528758426E-2</v>
      </c>
      <c r="I103" s="18"/>
    </row>
    <row r="104" spans="1:9" x14ac:dyDescent="0.25">
      <c r="A104" s="35">
        <v>44632</v>
      </c>
      <c r="B104" s="10" t="s">
        <v>2</v>
      </c>
      <c r="C104" s="10" t="s">
        <v>4</v>
      </c>
      <c r="D104" t="s">
        <v>6</v>
      </c>
      <c r="E104" s="36" t="s">
        <v>1</v>
      </c>
      <c r="F104" s="56">
        <v>77390.17939999995</v>
      </c>
      <c r="G104" s="41">
        <v>70560.858965999985</v>
      </c>
      <c r="H104" s="40">
        <f t="shared" si="2"/>
        <v>9.6786242884184581E-2</v>
      </c>
      <c r="I104" s="18"/>
    </row>
    <row r="105" spans="1:9" x14ac:dyDescent="0.25">
      <c r="A105" s="35">
        <v>44633</v>
      </c>
      <c r="B105" s="10" t="s">
        <v>2</v>
      </c>
      <c r="C105" s="10" t="s">
        <v>4</v>
      </c>
      <c r="D105" t="s">
        <v>6</v>
      </c>
      <c r="E105" s="36" t="s">
        <v>1</v>
      </c>
      <c r="F105" s="56">
        <v>33957.220099999984</v>
      </c>
      <c r="G105" s="41">
        <v>40147.28850599991</v>
      </c>
      <c r="H105" s="40">
        <f t="shared" si="2"/>
        <v>-0.15418397197795397</v>
      </c>
      <c r="I105" s="18"/>
    </row>
    <row r="106" spans="1:9" x14ac:dyDescent="0.25">
      <c r="A106" s="35">
        <v>44634</v>
      </c>
      <c r="B106" s="10" t="s">
        <v>2</v>
      </c>
      <c r="C106" s="10" t="s">
        <v>4</v>
      </c>
      <c r="D106" t="s">
        <v>6</v>
      </c>
      <c r="E106" s="36" t="s">
        <v>1</v>
      </c>
      <c r="F106" s="56">
        <v>38002.431699999943</v>
      </c>
      <c r="G106" s="41">
        <v>43634.083427999918</v>
      </c>
      <c r="H106" s="40">
        <f t="shared" si="2"/>
        <v>-0.12906542971832324</v>
      </c>
      <c r="I106" s="18"/>
    </row>
    <row r="107" spans="1:9" x14ac:dyDescent="0.25">
      <c r="A107" s="35">
        <v>44635</v>
      </c>
      <c r="B107" s="10" t="s">
        <v>2</v>
      </c>
      <c r="C107" s="10" t="s">
        <v>4</v>
      </c>
      <c r="D107" t="s">
        <v>6</v>
      </c>
      <c r="E107" s="36" t="s">
        <v>1</v>
      </c>
      <c r="F107" s="56">
        <v>84483.80329999997</v>
      </c>
      <c r="G107" s="41">
        <v>122015.48026199979</v>
      </c>
      <c r="H107" s="40">
        <f t="shared" si="2"/>
        <v>-0.30759766614374917</v>
      </c>
      <c r="I107" s="18"/>
    </row>
    <row r="108" spans="1:9" x14ac:dyDescent="0.25">
      <c r="A108" s="35">
        <v>44636</v>
      </c>
      <c r="B108" s="10" t="s">
        <v>2</v>
      </c>
      <c r="C108" s="10" t="s">
        <v>4</v>
      </c>
      <c r="D108" t="s">
        <v>6</v>
      </c>
      <c r="E108" s="36" t="s">
        <v>1</v>
      </c>
      <c r="F108" s="56">
        <v>82759.309099999824</v>
      </c>
      <c r="G108" s="41">
        <v>87943.21691999989</v>
      </c>
      <c r="H108" s="40">
        <f t="shared" si="2"/>
        <v>-5.8946079090053782E-2</v>
      </c>
      <c r="I108" s="18"/>
    </row>
    <row r="109" spans="1:9" x14ac:dyDescent="0.25">
      <c r="A109" s="35">
        <v>44637</v>
      </c>
      <c r="B109" s="10" t="s">
        <v>2</v>
      </c>
      <c r="C109" s="10" t="s">
        <v>4</v>
      </c>
      <c r="D109" t="s">
        <v>6</v>
      </c>
      <c r="E109" s="36" t="s">
        <v>1</v>
      </c>
      <c r="F109" s="56">
        <v>61843.269599999985</v>
      </c>
      <c r="G109" s="41">
        <v>69093.006371999989</v>
      </c>
      <c r="H109" s="40">
        <f t="shared" si="2"/>
        <v>-0.10492721554142659</v>
      </c>
      <c r="I109" s="18"/>
    </row>
    <row r="110" spans="1:9" x14ac:dyDescent="0.25">
      <c r="A110" s="35">
        <v>44638</v>
      </c>
      <c r="B110" s="10" t="s">
        <v>2</v>
      </c>
      <c r="C110" s="10" t="s">
        <v>4</v>
      </c>
      <c r="D110" t="s">
        <v>6</v>
      </c>
      <c r="E110" s="36" t="s">
        <v>1</v>
      </c>
      <c r="F110" s="56">
        <v>97063.141199999794</v>
      </c>
      <c r="G110" s="41">
        <v>83151.352517999985</v>
      </c>
      <c r="H110" s="40">
        <f t="shared" si="2"/>
        <v>0.16730682377040451</v>
      </c>
      <c r="I110" s="18"/>
    </row>
    <row r="111" spans="1:9" x14ac:dyDescent="0.25">
      <c r="A111" s="35">
        <v>44639</v>
      </c>
      <c r="B111" s="10" t="s">
        <v>2</v>
      </c>
      <c r="C111" s="10" t="s">
        <v>4</v>
      </c>
      <c r="D111" t="s">
        <v>6</v>
      </c>
      <c r="E111" s="36" t="s">
        <v>1</v>
      </c>
      <c r="F111" s="56">
        <v>75953.7978</v>
      </c>
      <c r="G111" s="41">
        <v>58394.17030199997</v>
      </c>
      <c r="H111" s="40">
        <f t="shared" si="2"/>
        <v>0.30070857085880398</v>
      </c>
      <c r="I111" s="18"/>
    </row>
    <row r="112" spans="1:9" x14ac:dyDescent="0.25">
      <c r="A112" s="35">
        <v>44640</v>
      </c>
      <c r="B112" s="10" t="s">
        <v>2</v>
      </c>
      <c r="C112" s="10" t="s">
        <v>4</v>
      </c>
      <c r="D112" t="s">
        <v>6</v>
      </c>
      <c r="E112" s="36" t="s">
        <v>1</v>
      </c>
      <c r="F112" s="56">
        <v>29552.892899999973</v>
      </c>
      <c r="G112" s="41">
        <v>48449.739389999981</v>
      </c>
      <c r="H112" s="40">
        <f t="shared" si="2"/>
        <v>-0.39002988928151616</v>
      </c>
      <c r="I112" s="18"/>
    </row>
    <row r="113" spans="1:9" x14ac:dyDescent="0.25">
      <c r="A113" s="35">
        <v>44641</v>
      </c>
      <c r="B113" s="10" t="s">
        <v>2</v>
      </c>
      <c r="C113" s="10" t="s">
        <v>4</v>
      </c>
      <c r="D113" t="s">
        <v>6</v>
      </c>
      <c r="E113" s="36" t="s">
        <v>1</v>
      </c>
      <c r="F113" s="56">
        <v>77521.388499999972</v>
      </c>
      <c r="G113" s="41">
        <v>63754.070015999983</v>
      </c>
      <c r="H113" s="40">
        <f t="shared" si="2"/>
        <v>0.21594415039769044</v>
      </c>
      <c r="I113" s="18"/>
    </row>
    <row r="114" spans="1:9" x14ac:dyDescent="0.25">
      <c r="A114" s="35">
        <v>44642</v>
      </c>
      <c r="B114" s="10" t="s">
        <v>2</v>
      </c>
      <c r="C114" s="10" t="s">
        <v>4</v>
      </c>
      <c r="D114" t="s">
        <v>6</v>
      </c>
      <c r="E114" s="36" t="s">
        <v>1</v>
      </c>
      <c r="F114" s="56">
        <v>125763.94759999994</v>
      </c>
      <c r="G114" s="41">
        <v>57566.452475999984</v>
      </c>
      <c r="H114" s="40">
        <f t="shared" si="2"/>
        <v>1.1846742710510458</v>
      </c>
      <c r="I114" s="18"/>
    </row>
    <row r="115" spans="1:9" x14ac:dyDescent="0.25">
      <c r="A115" s="35">
        <v>44643</v>
      </c>
      <c r="B115" s="10" t="s">
        <v>2</v>
      </c>
      <c r="C115" s="10" t="s">
        <v>4</v>
      </c>
      <c r="D115" t="s">
        <v>6</v>
      </c>
      <c r="E115" s="36" t="s">
        <v>1</v>
      </c>
      <c r="F115" s="56">
        <v>109119.9050999998</v>
      </c>
      <c r="G115" s="41">
        <v>57162.216539999885</v>
      </c>
      <c r="H115" s="40">
        <f t="shared" si="2"/>
        <v>0.90895160658512886</v>
      </c>
      <c r="I115" s="18"/>
    </row>
    <row r="116" spans="1:9" x14ac:dyDescent="0.25">
      <c r="A116" s="35">
        <v>44644</v>
      </c>
      <c r="B116" s="10" t="s">
        <v>2</v>
      </c>
      <c r="C116" s="10" t="s">
        <v>4</v>
      </c>
      <c r="D116" t="s">
        <v>6</v>
      </c>
      <c r="E116" s="36" t="s">
        <v>1</v>
      </c>
      <c r="F116" s="56">
        <v>136084.52149999989</v>
      </c>
      <c r="G116" s="41">
        <v>70489.082507999963</v>
      </c>
      <c r="H116" s="40">
        <f t="shared" si="2"/>
        <v>0.93057586590881436</v>
      </c>
      <c r="I116" s="18"/>
    </row>
    <row r="117" spans="1:9" x14ac:dyDescent="0.25">
      <c r="A117" s="35">
        <v>44645</v>
      </c>
      <c r="B117" s="10" t="s">
        <v>2</v>
      </c>
      <c r="C117" s="10" t="s">
        <v>4</v>
      </c>
      <c r="D117" t="s">
        <v>6</v>
      </c>
      <c r="E117" s="36" t="s">
        <v>1</v>
      </c>
      <c r="F117" s="56">
        <v>110697.7876999999</v>
      </c>
      <c r="G117" s="41">
        <v>65593.748453999811</v>
      </c>
      <c r="H117" s="40">
        <f t="shared" si="2"/>
        <v>0.68762710333029786</v>
      </c>
      <c r="I117" s="18"/>
    </row>
    <row r="118" spans="1:9" x14ac:dyDescent="0.25">
      <c r="A118" s="35">
        <v>44646</v>
      </c>
      <c r="B118" s="10" t="s">
        <v>2</v>
      </c>
      <c r="C118" s="10" t="s">
        <v>4</v>
      </c>
      <c r="D118" t="s">
        <v>6</v>
      </c>
      <c r="E118" s="36" t="s">
        <v>1</v>
      </c>
      <c r="F118" s="56">
        <v>90462.639699999985</v>
      </c>
      <c r="G118" s="41">
        <v>26834.476889999958</v>
      </c>
      <c r="H118" s="40">
        <f t="shared" si="2"/>
        <v>2.3711348304207664</v>
      </c>
      <c r="I118" s="18"/>
    </row>
    <row r="119" spans="1:9" x14ac:dyDescent="0.25">
      <c r="A119" s="35">
        <v>44647</v>
      </c>
      <c r="B119" s="10" t="s">
        <v>2</v>
      </c>
      <c r="C119" s="10" t="s">
        <v>4</v>
      </c>
      <c r="D119" t="s">
        <v>6</v>
      </c>
      <c r="E119" s="36" t="s">
        <v>1</v>
      </c>
      <c r="F119" s="56">
        <v>51470.882699999886</v>
      </c>
      <c r="G119" s="41">
        <v>88620.015899999999</v>
      </c>
      <c r="H119" s="40">
        <f t="shared" si="2"/>
        <v>-0.41919574063177434</v>
      </c>
      <c r="I119" s="18"/>
    </row>
    <row r="120" spans="1:9" x14ac:dyDescent="0.25">
      <c r="A120" s="35">
        <v>44648</v>
      </c>
      <c r="B120" s="10" t="s">
        <v>2</v>
      </c>
      <c r="C120" s="10" t="s">
        <v>4</v>
      </c>
      <c r="D120" t="s">
        <v>6</v>
      </c>
      <c r="E120" s="36" t="s">
        <v>1</v>
      </c>
      <c r="F120" s="56">
        <v>55941.132599999895</v>
      </c>
      <c r="G120" s="41">
        <v>60407.101715999961</v>
      </c>
      <c r="H120" s="40">
        <f t="shared" si="2"/>
        <v>-7.3931193338765522E-2</v>
      </c>
      <c r="I120" s="18"/>
    </row>
    <row r="121" spans="1:9" x14ac:dyDescent="0.25">
      <c r="A121" s="35">
        <v>44649</v>
      </c>
      <c r="B121" s="10" t="s">
        <v>2</v>
      </c>
      <c r="C121" s="10" t="s">
        <v>4</v>
      </c>
      <c r="D121" t="s">
        <v>6</v>
      </c>
      <c r="E121" s="36" t="s">
        <v>1</v>
      </c>
      <c r="F121" s="56">
        <v>156430.10289999974</v>
      </c>
      <c r="G121" s="41">
        <v>56480.438663999972</v>
      </c>
      <c r="H121" s="40">
        <f t="shared" si="2"/>
        <v>1.7696332854388155</v>
      </c>
      <c r="I121" s="18"/>
    </row>
    <row r="122" spans="1:9" x14ac:dyDescent="0.25">
      <c r="A122" s="35">
        <v>44650</v>
      </c>
      <c r="B122" s="10" t="s">
        <v>2</v>
      </c>
      <c r="C122" s="10" t="s">
        <v>4</v>
      </c>
      <c r="D122" t="s">
        <v>6</v>
      </c>
      <c r="E122" s="36" t="s">
        <v>1</v>
      </c>
      <c r="F122" s="56">
        <v>112747.71399999985</v>
      </c>
      <c r="G122" s="41">
        <v>76266.784073999952</v>
      </c>
      <c r="H122" s="40">
        <f t="shared" si="2"/>
        <v>0.47833313504609376</v>
      </c>
      <c r="I122" s="18"/>
    </row>
    <row r="123" spans="1:9" x14ac:dyDescent="0.25">
      <c r="A123" s="35">
        <v>44651</v>
      </c>
      <c r="B123" s="10" t="s">
        <v>2</v>
      </c>
      <c r="C123" s="10" t="s">
        <v>4</v>
      </c>
      <c r="D123" t="s">
        <v>6</v>
      </c>
      <c r="E123" s="36" t="s">
        <v>1</v>
      </c>
      <c r="F123" s="56">
        <v>88580.777399999992</v>
      </c>
      <c r="G123" s="41">
        <v>61619.659841999965</v>
      </c>
      <c r="H123" s="40">
        <f t="shared" si="2"/>
        <v>0.43754083724466342</v>
      </c>
      <c r="I123" s="18"/>
    </row>
    <row r="124" spans="1:9" x14ac:dyDescent="0.25">
      <c r="A124" s="35">
        <v>44652</v>
      </c>
      <c r="B124" s="10" t="s">
        <v>2</v>
      </c>
      <c r="C124" s="10" t="s">
        <v>4</v>
      </c>
      <c r="D124" t="s">
        <v>6</v>
      </c>
      <c r="E124" s="36" t="s">
        <v>1</v>
      </c>
      <c r="F124" s="56">
        <v>106604.29809999999</v>
      </c>
      <c r="G124" s="41">
        <v>72779.217107999895</v>
      </c>
      <c r="H124" s="40">
        <f t="shared" si="2"/>
        <v>0.46476291359119393</v>
      </c>
      <c r="I124" s="18"/>
    </row>
    <row r="125" spans="1:9" x14ac:dyDescent="0.25">
      <c r="A125" s="35">
        <v>44653</v>
      </c>
      <c r="B125" s="10" t="s">
        <v>2</v>
      </c>
      <c r="C125" s="10" t="s">
        <v>4</v>
      </c>
      <c r="D125" t="s">
        <v>6</v>
      </c>
      <c r="E125" s="36" t="s">
        <v>1</v>
      </c>
      <c r="F125" s="56">
        <v>74864.320899999962</v>
      </c>
      <c r="G125" s="41">
        <v>26204.142353999992</v>
      </c>
      <c r="H125" s="40">
        <f t="shared" si="2"/>
        <v>1.8569651274456662</v>
      </c>
      <c r="I125" s="18"/>
    </row>
    <row r="126" spans="1:9" x14ac:dyDescent="0.25">
      <c r="A126" s="35">
        <v>44654</v>
      </c>
      <c r="B126" s="10" t="s">
        <v>2</v>
      </c>
      <c r="C126" s="10" t="s">
        <v>4</v>
      </c>
      <c r="D126" t="s">
        <v>6</v>
      </c>
      <c r="E126" s="36" t="s">
        <v>1</v>
      </c>
      <c r="F126" s="56">
        <v>62115.050499999968</v>
      </c>
      <c r="G126" s="41">
        <v>34485.243857999994</v>
      </c>
      <c r="H126" s="40">
        <f t="shared" si="2"/>
        <v>0.8012066481469966</v>
      </c>
      <c r="I126" s="18"/>
    </row>
    <row r="127" spans="1:9" x14ac:dyDescent="0.25">
      <c r="A127" s="35">
        <v>44655</v>
      </c>
      <c r="B127" s="10" t="s">
        <v>2</v>
      </c>
      <c r="C127" s="10" t="s">
        <v>4</v>
      </c>
      <c r="D127" t="s">
        <v>6</v>
      </c>
      <c r="E127" s="36" t="s">
        <v>1</v>
      </c>
      <c r="F127" s="56">
        <v>81735.987199999974</v>
      </c>
      <c r="G127" s="41">
        <v>66390.946907999969</v>
      </c>
      <c r="H127" s="40">
        <f t="shared" si="2"/>
        <v>0.23113151727243952</v>
      </c>
      <c r="I127" s="18"/>
    </row>
    <row r="128" spans="1:9" x14ac:dyDescent="0.25">
      <c r="A128" s="35">
        <v>44656</v>
      </c>
      <c r="B128" s="10" t="s">
        <v>2</v>
      </c>
      <c r="C128" s="10" t="s">
        <v>4</v>
      </c>
      <c r="D128" t="s">
        <v>6</v>
      </c>
      <c r="E128" s="36" t="s">
        <v>1</v>
      </c>
      <c r="F128" s="56">
        <v>106021.57859999996</v>
      </c>
      <c r="G128" s="41">
        <v>60080.022911999949</v>
      </c>
      <c r="H128" s="40">
        <f t="shared" si="2"/>
        <v>0.76467273914477785</v>
      </c>
      <c r="I128" s="18"/>
    </row>
    <row r="129" spans="1:9" x14ac:dyDescent="0.25">
      <c r="A129" s="35">
        <v>44657</v>
      </c>
      <c r="B129" s="10" t="s">
        <v>2</v>
      </c>
      <c r="C129" s="10" t="s">
        <v>4</v>
      </c>
      <c r="D129" t="s">
        <v>6</v>
      </c>
      <c r="E129" s="36" t="s">
        <v>1</v>
      </c>
      <c r="F129" s="56">
        <v>112177.15489999998</v>
      </c>
      <c r="G129" s="41">
        <v>75550.256339999949</v>
      </c>
      <c r="H129" s="40">
        <f t="shared" si="2"/>
        <v>0.48480177744424124</v>
      </c>
      <c r="I129" s="18"/>
    </row>
    <row r="130" spans="1:9" x14ac:dyDescent="0.25">
      <c r="A130" s="35">
        <v>44658</v>
      </c>
      <c r="B130" s="10" t="s">
        <v>2</v>
      </c>
      <c r="C130" s="10" t="s">
        <v>4</v>
      </c>
      <c r="D130" t="s">
        <v>6</v>
      </c>
      <c r="E130" s="36" t="s">
        <v>1</v>
      </c>
      <c r="F130" s="56">
        <v>116520.33669999996</v>
      </c>
      <c r="G130" s="41">
        <v>38155.485887999901</v>
      </c>
      <c r="H130" s="40">
        <f t="shared" si="2"/>
        <v>2.0538291935798991</v>
      </c>
      <c r="I130" s="18"/>
    </row>
    <row r="131" spans="1:9" x14ac:dyDescent="0.25">
      <c r="A131" s="35">
        <v>44659</v>
      </c>
      <c r="B131" s="10" t="s">
        <v>2</v>
      </c>
      <c r="C131" s="10" t="s">
        <v>4</v>
      </c>
      <c r="D131" t="s">
        <v>6</v>
      </c>
      <c r="E131" s="36" t="s">
        <v>1</v>
      </c>
      <c r="F131" s="56">
        <v>128916.27879999991</v>
      </c>
      <c r="G131" s="41">
        <v>41586.591227999976</v>
      </c>
      <c r="H131" s="40">
        <f t="shared" si="2"/>
        <v>2.0999482042952691</v>
      </c>
      <c r="I131" s="18"/>
    </row>
    <row r="132" spans="1:9" x14ac:dyDescent="0.25">
      <c r="A132" s="35">
        <v>44660</v>
      </c>
      <c r="B132" s="10" t="s">
        <v>2</v>
      </c>
      <c r="C132" s="10" t="s">
        <v>4</v>
      </c>
      <c r="D132" t="s">
        <v>6</v>
      </c>
      <c r="E132" s="36" t="s">
        <v>1</v>
      </c>
      <c r="F132" s="56">
        <v>82609.394799999849</v>
      </c>
      <c r="G132" s="41">
        <v>58790.882747999894</v>
      </c>
      <c r="H132" s="40">
        <f t="shared" si="2"/>
        <v>0.40513955461589446</v>
      </c>
      <c r="I132" s="18"/>
    </row>
    <row r="133" spans="1:9" x14ac:dyDescent="0.25">
      <c r="A133" s="35">
        <v>44661</v>
      </c>
      <c r="B133" s="10" t="s">
        <v>2</v>
      </c>
      <c r="C133" s="10" t="s">
        <v>4</v>
      </c>
      <c r="D133" t="s">
        <v>6</v>
      </c>
      <c r="E133" s="36" t="s">
        <v>1</v>
      </c>
      <c r="F133" s="56">
        <v>63848.190300000002</v>
      </c>
      <c r="G133" s="41">
        <v>82239.403115999987</v>
      </c>
      <c r="H133" s="40">
        <f t="shared" si="2"/>
        <v>-0.22363018357585707</v>
      </c>
      <c r="I133" s="18"/>
    </row>
    <row r="134" spans="1:9" x14ac:dyDescent="0.25">
      <c r="A134" s="35">
        <v>44662</v>
      </c>
      <c r="B134" s="10" t="s">
        <v>2</v>
      </c>
      <c r="C134" s="10" t="s">
        <v>4</v>
      </c>
      <c r="D134" t="s">
        <v>6</v>
      </c>
      <c r="E134" s="36" t="s">
        <v>1</v>
      </c>
      <c r="F134" s="56">
        <v>77645.224599999943</v>
      </c>
      <c r="G134" s="41">
        <v>57040.785047999896</v>
      </c>
      <c r="H134" s="40">
        <f t="shared" si="2"/>
        <v>0.36122293083205959</v>
      </c>
      <c r="I134" s="18"/>
    </row>
    <row r="135" spans="1:9" x14ac:dyDescent="0.25">
      <c r="A135" s="35">
        <v>44663</v>
      </c>
      <c r="B135" s="10" t="s">
        <v>2</v>
      </c>
      <c r="C135" s="10" t="s">
        <v>4</v>
      </c>
      <c r="D135" t="s">
        <v>6</v>
      </c>
      <c r="E135" s="36" t="s">
        <v>1</v>
      </c>
      <c r="F135" s="56">
        <v>168780.12029999983</v>
      </c>
      <c r="G135" s="41">
        <v>99699.548441999897</v>
      </c>
      <c r="H135" s="40">
        <f t="shared" si="2"/>
        <v>0.69288750989867798</v>
      </c>
      <c r="I135" s="18"/>
    </row>
    <row r="136" spans="1:9" x14ac:dyDescent="0.25">
      <c r="A136" s="35">
        <v>44664</v>
      </c>
      <c r="B136" s="10" t="s">
        <v>2</v>
      </c>
      <c r="C136" s="10" t="s">
        <v>4</v>
      </c>
      <c r="D136" t="s">
        <v>6</v>
      </c>
      <c r="E136" s="36" t="s">
        <v>1</v>
      </c>
      <c r="F136" s="56">
        <v>95142.343399999969</v>
      </c>
      <c r="G136" s="41">
        <v>85333.889393999954</v>
      </c>
      <c r="H136" s="40">
        <f t="shared" si="2"/>
        <v>0.11494207138166224</v>
      </c>
      <c r="I136" s="18"/>
    </row>
    <row r="137" spans="1:9" x14ac:dyDescent="0.25">
      <c r="A137" s="35">
        <v>44665</v>
      </c>
      <c r="B137" s="10" t="s">
        <v>2</v>
      </c>
      <c r="C137" s="10" t="s">
        <v>4</v>
      </c>
      <c r="D137" t="s">
        <v>6</v>
      </c>
      <c r="E137" s="36" t="s">
        <v>1</v>
      </c>
      <c r="F137" s="56">
        <v>93648.553399999859</v>
      </c>
      <c r="G137" s="41">
        <v>87943.21691999989</v>
      </c>
      <c r="H137" s="40">
        <f t="shared" si="2"/>
        <v>6.4875230629668712E-2</v>
      </c>
      <c r="I137" s="18"/>
    </row>
    <row r="138" spans="1:9" x14ac:dyDescent="0.25">
      <c r="A138" s="35">
        <v>44666</v>
      </c>
      <c r="B138" s="10" t="s">
        <v>2</v>
      </c>
      <c r="C138" s="10" t="s">
        <v>4</v>
      </c>
      <c r="D138" t="s">
        <v>6</v>
      </c>
      <c r="E138" s="36" t="s">
        <v>1</v>
      </c>
      <c r="F138" s="56">
        <v>96834.628699999914</v>
      </c>
      <c r="G138" s="41">
        <v>69093.006371999989</v>
      </c>
      <c r="H138" s="40">
        <f t="shared" si="2"/>
        <v>0.40151129303359201</v>
      </c>
      <c r="I138" s="18"/>
    </row>
    <row r="139" spans="1:9" x14ac:dyDescent="0.25">
      <c r="A139" s="35">
        <v>44667</v>
      </c>
      <c r="B139" s="10" t="s">
        <v>2</v>
      </c>
      <c r="C139" s="10" t="s">
        <v>4</v>
      </c>
      <c r="D139" t="s">
        <v>6</v>
      </c>
      <c r="E139" s="36" t="s">
        <v>1</v>
      </c>
      <c r="F139" s="56">
        <v>92224.241299999965</v>
      </c>
      <c r="G139" s="41">
        <v>83151.352517999985</v>
      </c>
      <c r="H139" s="40">
        <f t="shared" si="2"/>
        <v>0.10911294293181761</v>
      </c>
      <c r="I139" s="18"/>
    </row>
    <row r="140" spans="1:9" x14ac:dyDescent="0.25">
      <c r="A140" s="35">
        <v>44668</v>
      </c>
      <c r="B140" s="10" t="s">
        <v>2</v>
      </c>
      <c r="C140" s="10" t="s">
        <v>4</v>
      </c>
      <c r="D140" t="s">
        <v>6</v>
      </c>
      <c r="E140" s="36" t="s">
        <v>1</v>
      </c>
      <c r="F140" s="56">
        <v>53316.142599999963</v>
      </c>
      <c r="G140" s="41">
        <v>58394.17030199997</v>
      </c>
      <c r="H140" s="40">
        <f t="shared" si="2"/>
        <v>-8.6961209924513394E-2</v>
      </c>
      <c r="I140" s="18"/>
    </row>
    <row r="141" spans="1:9" x14ac:dyDescent="0.25">
      <c r="A141" s="35">
        <v>44669</v>
      </c>
      <c r="B141" s="10" t="s">
        <v>2</v>
      </c>
      <c r="C141" s="10" t="s">
        <v>4</v>
      </c>
      <c r="D141" t="s">
        <v>6</v>
      </c>
      <c r="E141" s="36" t="s">
        <v>1</v>
      </c>
      <c r="F141" s="56">
        <v>75372.926599999861</v>
      </c>
      <c r="G141" s="41">
        <v>48449.739389999981</v>
      </c>
      <c r="H141" s="40">
        <f t="shared" si="2"/>
        <v>0.55569312753737576</v>
      </c>
      <c r="I141" s="18"/>
    </row>
    <row r="142" spans="1:9" x14ac:dyDescent="0.25">
      <c r="A142" s="35">
        <v>44670</v>
      </c>
      <c r="B142" s="10" t="s">
        <v>2</v>
      </c>
      <c r="C142" s="10" t="s">
        <v>4</v>
      </c>
      <c r="D142" t="s">
        <v>6</v>
      </c>
      <c r="E142" s="36" t="s">
        <v>1</v>
      </c>
      <c r="F142" s="56">
        <v>105435.13219999998</v>
      </c>
      <c r="G142" s="41">
        <v>63754.070015999983</v>
      </c>
      <c r="H142" s="40">
        <f t="shared" si="2"/>
        <v>0.65377884382188522</v>
      </c>
      <c r="I142" s="18"/>
    </row>
    <row r="143" spans="1:9" x14ac:dyDescent="0.25">
      <c r="A143" s="35">
        <v>44671</v>
      </c>
      <c r="B143" s="10" t="s">
        <v>2</v>
      </c>
      <c r="C143" s="10" t="s">
        <v>4</v>
      </c>
      <c r="D143" t="s">
        <v>6</v>
      </c>
      <c r="E143" s="36" t="s">
        <v>1</v>
      </c>
      <c r="F143" s="56">
        <v>73129.211599999864</v>
      </c>
      <c r="G143" s="41">
        <v>82696.831307999979</v>
      </c>
      <c r="H143" s="40">
        <f t="shared" si="2"/>
        <v>-0.11569511862390491</v>
      </c>
      <c r="I143" s="18"/>
    </row>
    <row r="144" spans="1:9" x14ac:dyDescent="0.25">
      <c r="A144" s="35">
        <v>44672</v>
      </c>
      <c r="B144" s="10" t="s">
        <v>2</v>
      </c>
      <c r="C144" s="10" t="s">
        <v>4</v>
      </c>
      <c r="D144" t="s">
        <v>6</v>
      </c>
      <c r="E144" s="36" t="s">
        <v>1</v>
      </c>
      <c r="F144" s="56">
        <v>127819.93389999987</v>
      </c>
      <c r="G144" s="41">
        <v>49801.588434000005</v>
      </c>
      <c r="H144" s="40">
        <f t="shared" si="2"/>
        <v>1.5665834749306113</v>
      </c>
      <c r="I144" s="18"/>
    </row>
    <row r="145" spans="1:9" x14ac:dyDescent="0.25">
      <c r="A145" s="35">
        <v>44673</v>
      </c>
      <c r="B145" s="10" t="s">
        <v>2</v>
      </c>
      <c r="C145" s="10" t="s">
        <v>4</v>
      </c>
      <c r="D145" t="s">
        <v>6</v>
      </c>
      <c r="E145" s="36" t="s">
        <v>1</v>
      </c>
      <c r="F145" s="56">
        <v>109402.42229999993</v>
      </c>
      <c r="G145" s="41">
        <v>63754.070015999983</v>
      </c>
      <c r="H145" s="40">
        <f t="shared" si="2"/>
        <v>0.71600687254231543</v>
      </c>
      <c r="I145" s="18"/>
    </row>
    <row r="146" spans="1:9" x14ac:dyDescent="0.25">
      <c r="A146" t="s">
        <v>3</v>
      </c>
    </row>
  </sheetData>
  <mergeCells count="1">
    <mergeCell ref="A1:XFD1"/>
  </mergeCells>
  <phoneticPr fontId="1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02060B191F5498C6DD9AE42CD0B11" ma:contentTypeVersion="17" ma:contentTypeDescription="Create a new document." ma:contentTypeScope="" ma:versionID="2d996308bf4e3ac2c36736e741371ede">
  <xsd:schema xmlns:xsd="http://www.w3.org/2001/XMLSchema" xmlns:xs="http://www.w3.org/2001/XMLSchema" xmlns:p="http://schemas.microsoft.com/office/2006/metadata/properties" xmlns:ns2="330e4164-6ce0-4fa8-a6ab-3a0a0cf0c17a" xmlns:ns3="b5fec40b-597e-41f8-84d8-ed7a1547cc80" targetNamespace="http://schemas.microsoft.com/office/2006/metadata/properties" ma:root="true" ma:fieldsID="f29bed5be1e6d18b9f2073b9a0fe5b59" ns2:_="" ns3:_="">
    <xsd:import namespace="330e4164-6ce0-4fa8-a6ab-3a0a0cf0c17a"/>
    <xsd:import namespace="b5fec40b-597e-41f8-84d8-ed7a1547cc80"/>
    <xsd:element name="properties">
      <xsd:complexType>
        <xsd:sequence>
          <xsd:element name="documentManagement">
            <xsd:complexType>
              <xsd:all>
                <xsd:element ref="ns2:Current"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e4164-6ce0-4fa8-a6ab-3a0a0cf0c17a" elementFormDefault="qualified">
    <xsd:import namespace="http://schemas.microsoft.com/office/2006/documentManagement/types"/>
    <xsd:import namespace="http://schemas.microsoft.com/office/infopath/2007/PartnerControls"/>
    <xsd:element name="Current" ma:index="4" nillable="true" ma:displayName="Current" ma:internalName="Current"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1192792-c050-40a0-b420-5f08ca72059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fec40b-597e-41f8-84d8-ed7a1547cc8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14099da-1bf2-4e9a-b2e0-ecacc8db5720}" ma:internalName="TaxCatchAll" ma:showField="CatchAllData" ma:web="b5fec40b-597e-41f8-84d8-ed7a1547cc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urrent xmlns="330e4164-6ce0-4fa8-a6ab-3a0a0cf0c17a" xsi:nil="true"/>
    <lcf76f155ced4ddcb4097134ff3c332f xmlns="330e4164-6ce0-4fa8-a6ab-3a0a0cf0c17a">
      <Terms xmlns="http://schemas.microsoft.com/office/infopath/2007/PartnerControls"/>
    </lcf76f155ced4ddcb4097134ff3c332f>
    <TaxCatchAll xmlns="b5fec40b-597e-41f8-84d8-ed7a1547cc80" xsi:nil="true"/>
  </documentManagement>
</p:properties>
</file>

<file path=customXml/itemProps1.xml><?xml version="1.0" encoding="utf-8"?>
<ds:datastoreItem xmlns:ds="http://schemas.openxmlformats.org/officeDocument/2006/customXml" ds:itemID="{B4FC1C1E-7816-494A-9989-BE6B7DBBD527}">
  <ds:schemaRefs>
    <ds:schemaRef ds:uri="http://schemas.microsoft.com/sharepoint/v3/contenttype/forms"/>
  </ds:schemaRefs>
</ds:datastoreItem>
</file>

<file path=customXml/itemProps2.xml><?xml version="1.0" encoding="utf-8"?>
<ds:datastoreItem xmlns:ds="http://schemas.openxmlformats.org/officeDocument/2006/customXml" ds:itemID="{0480CD42-ACF0-4C52-9906-5D91687AB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e4164-6ce0-4fa8-a6ab-3a0a0cf0c17a"/>
    <ds:schemaRef ds:uri="b5fec40b-597e-41f8-84d8-ed7a1547c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33097B-6577-4429-86B8-F7FB221138E3}">
  <ds:schemaRef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b5fec40b-597e-41f8-84d8-ed7a1547cc80"/>
    <ds:schemaRef ds:uri="330e4164-6ce0-4fa8-a6ab-3a0a0cf0c17a"/>
  </ds:schemaRefs>
</ds:datastoreItem>
</file>

<file path=docMetadata/LabelInfo.xml><?xml version="1.0" encoding="utf-8"?>
<clbl:labelList xmlns:clbl="http://schemas.microsoft.com/office/2020/mipLabelMetadata">
  <clbl:label id="{daa44931-0e56-4ad0-8e78-d0c4a8ad2d51}" enabled="0" method="" siteId="{daa44931-0e56-4ad0-8e78-d0c4a8ad2d5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Survol du rapport</vt:lpstr>
      <vt:lpstr>Modélisation de régression</vt:lpstr>
      <vt:lpstr>Différence dans les différences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Nino Jolly</dc:creator>
  <cp:keywords/>
  <dc:description/>
  <cp:lastModifiedBy>Julie St-Amour</cp:lastModifiedBy>
  <cp:revision/>
  <dcterms:created xsi:type="dcterms:W3CDTF">2022-11-10T19:14:05Z</dcterms:created>
  <dcterms:modified xsi:type="dcterms:W3CDTF">2024-02-28T19:17:11Z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0x0101008B402060B191F5498C6DD9AE42CD0B11</vt:lpwstr>
  </property>
  <property fmtid="{D5CDD505-2E9C-101B-9397-08002B2CF9AE}" pid="3" name="MediaServiceImageTags">
    <vt:lpwstr/>
  </property>
</Properties>
</file>